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01"/>
  <workbookPr codeName="ThisWorkbook"/>
  <mc:AlternateContent xmlns:mc="http://schemas.openxmlformats.org/markup-compatibility/2006">
    <mc:Choice Requires="x15">
      <x15ac:absPath xmlns:x15ac="http://schemas.microsoft.com/office/spreadsheetml/2010/11/ac" url="F:\UMMAT\MATA KULIAH\NILAI\Ganjil 24-25\"/>
    </mc:Choice>
  </mc:AlternateContent>
  <xr:revisionPtr revIDLastSave="0" documentId="13_ncr:1_{E4292167-D6B3-4A88-9E01-9EDBDD31E3B6}" xr6:coauthVersionLast="47" xr6:coauthVersionMax="47" xr10:uidLastSave="{00000000-0000-0000-0000-000000000000}"/>
  <bookViews>
    <workbookView xWindow="-60" yWindow="-60" windowWidth="21720" windowHeight="1326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0" i="4" l="1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<sst xmlns="http://schemas.openxmlformats.org/spreadsheetml/2006/main" count="216" uniqueCount="143">
  <si>
    <t>KODE MK</t>
  </si>
  <si>
    <t>D1D2A31A</t>
  </si>
  <si>
    <t>NAMA MK</t>
  </si>
  <si>
    <t>METODE PENULISAN ILMIAH</t>
  </si>
  <si>
    <t>NAMA KELAS</t>
  </si>
  <si>
    <t>5D</t>
  </si>
  <si>
    <t>Program Studi</t>
  </si>
  <si>
    <t>S1 TEKNIK PERTAMBANGAN</t>
  </si>
  <si>
    <t>Fakultas</t>
  </si>
  <si>
    <t>TEKNIK</t>
  </si>
  <si>
    <t>Semester</t>
  </si>
  <si>
    <t>Nama Dosen</t>
  </si>
  <si>
    <t>JONI SAFAAT ADIANSYAH, ST.,M.Sc.,Ph.D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</si>
  <si>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</si>
  <si>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</si>
  <si>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</si>
  <si>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</si>
  <si>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</si>
  <si>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</si>
  <si>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</si>
  <si>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</si>
  <si>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</si>
  <si>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</si>
  <si>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</si>
  <si>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</si>
  <si>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</si>
  <si>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</si>
  <si>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</si>
  <si>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</si>
  <si>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</si>
  <si>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</si>
  <si>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</si>
  <si>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</si>
  <si>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</si>
  <si>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</si>
  <si>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</si>
  <si>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</si>
  <si>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</si>
  <si>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</si>
  <si>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</si>
  <si>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</si>
  <si>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</si>
  <si>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</si>
  <si>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</si>
  <si>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</si>
  <si>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</si>
  <si>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</si>
  <si>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</si>
  <si>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</si>
  <si>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</si>
  <si>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</si>
  <si>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</si>
  <si>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</si>
  <si>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</si>
  <si>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</si>
  <si>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</si>
  <si>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</si>
  <si>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</si>
  <si>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</si>
  <si>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</si>
  <si>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</si>
  <si>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</si>
  <si>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</si>
  <si>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</si>
  <si>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</si>
  <si>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</si>
  <si>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</si>
  <si>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</si>
  <si>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METODE PENULISAN ILMIAH (D1D2A31A)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</si>
  <si>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</si>
  <si>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</si>
  <si>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</si>
  <si>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</si>
  <si>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</si>
  <si>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</si>
  <si>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</si>
  <si>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</si>
  <si>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</si>
  <si>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2022D1D089</t>
  </si>
  <si>
    <t>NUR AFRIANI PURWATI</t>
  </si>
  <si>
    <t>2022D1D090</t>
  </si>
  <si>
    <t>NUR AULYA ROYANI</t>
  </si>
  <si>
    <t>2022D1D094</t>
  </si>
  <si>
    <t>OZZI AMRUL WINATA</t>
  </si>
  <si>
    <t>2022D1D095</t>
  </si>
  <si>
    <t>RANGGA</t>
  </si>
  <si>
    <t>2022D1D099</t>
  </si>
  <si>
    <t>RIZKYLAH ANUGRHA WIRATAMA</t>
  </si>
  <si>
    <t>2022D1D102</t>
  </si>
  <si>
    <t>SIGIT WIDODO</t>
  </si>
  <si>
    <t>2022D1D104</t>
  </si>
  <si>
    <t>SINTA LAURA</t>
  </si>
  <si>
    <t>2022D1D106</t>
  </si>
  <si>
    <t>SOFYAN ASSYAURI</t>
  </si>
  <si>
    <t>2022D1D113</t>
  </si>
  <si>
    <t>WILDAN</t>
  </si>
  <si>
    <t>2022D1D115</t>
  </si>
  <si>
    <t>ZAINOL AFIFI</t>
  </si>
  <si>
    <t>2022D1D116</t>
  </si>
  <si>
    <t>ARI MUNANDAR</t>
  </si>
  <si>
    <t>2022D1D120</t>
  </si>
  <si>
    <t>DHESKA ARDIYAN</t>
  </si>
  <si>
    <t>2022D1D121</t>
  </si>
  <si>
    <t>EDYTYA ERLANGGA MAULANA</t>
  </si>
  <si>
    <t>2022D1D124</t>
  </si>
  <si>
    <t>M. FAZRIANSYAH</t>
  </si>
  <si>
    <t>2022D1D131</t>
  </si>
  <si>
    <t>VIERI GUSTAWAN</t>
  </si>
  <si>
    <t>2022D1D134</t>
  </si>
  <si>
    <t>SAKBAN</t>
  </si>
  <si>
    <t>2022D1D142</t>
  </si>
  <si>
    <t>DANIL</t>
  </si>
  <si>
    <t>2022D1D144</t>
  </si>
  <si>
    <t>DINDA</t>
  </si>
  <si>
    <t>2022D1D148</t>
  </si>
  <si>
    <t>JULIAN FIRMANSYAH</t>
  </si>
  <si>
    <t>2022D1D154</t>
  </si>
  <si>
    <t>MUH. BAITURRIDWAN</t>
  </si>
  <si>
    <t>2022D1D165</t>
  </si>
  <si>
    <t>SISKI FATMALA NINGSI</t>
  </si>
  <si>
    <t>2022D1D166</t>
  </si>
  <si>
    <t>URHULAIFI</t>
  </si>
  <si>
    <t>2022D1D168</t>
  </si>
  <si>
    <t>ROHYAN</t>
  </si>
  <si>
    <t>2022D1D169</t>
  </si>
  <si>
    <t>HENI HANDAYANI</t>
  </si>
  <si>
    <t>2022D1D172</t>
  </si>
  <si>
    <t>MUHAMAD SAFRAN</t>
  </si>
  <si>
    <t>2022D1D173</t>
  </si>
  <si>
    <t>MUHAMMAD FAISAL AKBAR</t>
  </si>
  <si>
    <t>Tujuan kuliah, kontrak kuliah, dan lingkup pembahasan</t>
  </si>
  <si>
    <t>Pengertian karya tulis ilmiah, ruang lingkup karya tulis, jenis-jenis karya tulis ilmiah</t>
  </si>
  <si>
    <t>Prinsip-prinsip penulisan ilmiah, identifikasi struktur IMRAD</t>
  </si>
  <si>
    <t>Langkah-langkah penulisan karya ilmiah</t>
  </si>
  <si>
    <t>Analisa konsep IMRAD pada tulisan ilmiah (paper)</t>
  </si>
  <si>
    <t>Pengertian plagiat, jenis plagiat, tindakan yang masuk plagiat</t>
  </si>
  <si>
    <t>Teknik penelusuran plagiat, teknik menghindari plagiat</t>
  </si>
  <si>
    <t>Pengenalan aplikasi anti plgiarism, definisi similarilty dan penarikan kesimpulan hasil analisis perangkat anti plagiarism</t>
  </si>
  <si>
    <t>Penulisan kutipan yang berasal dari berbagai sumber</t>
  </si>
  <si>
    <t>Konsep aplikasi reference manager dan fiturnya (Ms Word, dan Mendeley)</t>
  </si>
  <si>
    <t>Kode etik dalam penulisan ilmiah</t>
  </si>
  <si>
    <t>Tugas Paraphrase</t>
  </si>
  <si>
    <t>Presentasi Tugas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</si>
</sst>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0" sqref="B10:B25"/>
    </sheetView>
  </sheetViews>
  <sheetFormatPr defaultRowHeight="14.25" x14ac:dyDescent="0.45"/>
  <cols>
    <col min="1" max="1" width="15" customWidth="1"/>
    <col min="2" max="3" width="50" customWidth="1"/>
    <col min="4" max="4" width="15" hidden="1" customWidth="1"/>
  </cols>
  <sheetData>
    <row r="1" spans="1:4" x14ac:dyDescent="0.45">
      <c r="A1" s="1" t="s">
        <v>0</v>
      </c>
      <c r="B1" t="s">
        <v>1</v>
      </c>
    </row>
    <row r="2" spans="1:4" x14ac:dyDescent="0.45">
      <c r="A2" s="1" t="s">
        <v>2</v>
      </c>
      <c r="B2" t="s">
        <v>3</v>
      </c>
    </row>
    <row r="3" spans="1:4" x14ac:dyDescent="0.45">
      <c r="A3" s="1" t="s">
        <v>4</v>
      </c>
      <c r="B3" t="s">
        <v>5</v>
      </c>
    </row>
    <row r="4" spans="1:4" x14ac:dyDescent="0.45">
      <c r="A4" s="1" t="s">
        <v>6</v>
      </c>
      <c r="B4" t="s">
        <v>7</v>
      </c>
    </row>
    <row r="5" spans="1:4" x14ac:dyDescent="0.45">
      <c r="A5" s="1" t="s">
        <v>8</v>
      </c>
      <c r="B5" t="s">
        <v>9</v>
      </c>
    </row>
    <row r="6" spans="1:4" x14ac:dyDescent="0.45">
      <c r="A6" s="1" t="s">
        <v>10</v>
      </c>
      <c r="B6">
        <v>20241</v>
      </c>
    </row>
    <row r="7" spans="1:4" x14ac:dyDescent="0.45">
      <c r="A7" s="1" t="s">
        <v>11</v>
      </c>
      <c r="B7" t="s">
        <v>12</v>
      </c>
    </row>
    <row r="9" spans="1:4" x14ac:dyDescent="0.4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45">
      <c r="A10">
        <v>1</v>
      </c>
      <c r="B10" s="3" t="s">
        <v>130</v>
      </c>
      <c r="C10" s="3"/>
      <c r="D10">
        <v>1234582182</v>
      </c>
    </row>
    <row r="11" spans="1:4" x14ac:dyDescent="0.45">
      <c r="A11">
        <v>2</v>
      </c>
      <c r="B11" s="3" t="s">
        <v>131</v>
      </c>
      <c r="C11" s="3"/>
      <c r="D11">
        <v>1234582182</v>
      </c>
    </row>
    <row r="12" spans="1:4" x14ac:dyDescent="0.45">
      <c r="A12">
        <v>3</v>
      </c>
      <c r="B12" s="3" t="s">
        <v>132</v>
      </c>
      <c r="C12" s="3"/>
      <c r="D12">
        <v>1234582182</v>
      </c>
    </row>
    <row r="13" spans="1:4" x14ac:dyDescent="0.45">
      <c r="A13">
        <v>4</v>
      </c>
      <c r="B13" s="3" t="s">
        <v>133</v>
      </c>
      <c r="C13" s="3"/>
      <c r="D13">
        <v>1234582182</v>
      </c>
    </row>
    <row r="14" spans="1:4" x14ac:dyDescent="0.45">
      <c r="A14">
        <v>5</v>
      </c>
      <c r="B14" s="3" t="s">
        <v>134</v>
      </c>
      <c r="C14" s="3"/>
      <c r="D14">
        <v>1234582182</v>
      </c>
    </row>
    <row r="15" spans="1:4" x14ac:dyDescent="0.45">
      <c r="A15">
        <v>6</v>
      </c>
      <c r="B15" s="3" t="s">
        <v>135</v>
      </c>
      <c r="C15" s="3"/>
      <c r="D15">
        <v>1234582182</v>
      </c>
    </row>
    <row r="16" spans="1:4" x14ac:dyDescent="0.45">
      <c r="A16">
        <v>7</v>
      </c>
      <c r="B16" s="3" t="s">
        <v>136</v>
      </c>
      <c r="C16" s="3"/>
      <c r="D16">
        <v>1234582182</v>
      </c>
    </row>
    <row r="17" spans="1:4" x14ac:dyDescent="0.45">
      <c r="A17">
        <v>8</v>
      </c>
      <c r="B17" s="3" t="s">
        <v>137</v>
      </c>
      <c r="C17" s="3"/>
      <c r="D17">
        <v>1234582182</v>
      </c>
    </row>
    <row r="18" spans="1:4" x14ac:dyDescent="0.45">
      <c r="A18">
        <v>9</v>
      </c>
      <c r="B18" s="3" t="s">
        <v>74</v>
      </c>
      <c r="C18" s="3"/>
      <c r="D18">
        <v>1234582182</v>
      </c>
    </row>
    <row r="19" spans="1:4" x14ac:dyDescent="0.45">
      <c r="A19">
        <v>10</v>
      </c>
      <c r="B19" s="3" t="s">
        <v>138</v>
      </c>
      <c r="C19" s="3"/>
      <c r="D19">
        <v>1234582182</v>
      </c>
    </row>
    <row r="20" spans="1:4" x14ac:dyDescent="0.45">
      <c r="A20">
        <v>11</v>
      </c>
      <c r="B20" s="3" t="s">
        <v>139</v>
      </c>
      <c r="C20" s="3"/>
      <c r="D20">
        <v>1234582182</v>
      </c>
    </row>
    <row r="21" spans="1:4" x14ac:dyDescent="0.45">
      <c r="A21">
        <v>12</v>
      </c>
      <c r="B21" s="3" t="s">
        <v>140</v>
      </c>
      <c r="C21" s="3"/>
      <c r="D21">
        <v>1234582182</v>
      </c>
    </row>
    <row r="22" spans="1:4" x14ac:dyDescent="0.45">
      <c r="A22">
        <v>13</v>
      </c>
      <c r="B22" s="3" t="s">
        <v>141</v>
      </c>
      <c r="C22" s="3"/>
      <c r="D22">
        <v>1234582182</v>
      </c>
    </row>
    <row r="23" spans="1:4" x14ac:dyDescent="0.45">
      <c r="A23">
        <v>14</v>
      </c>
      <c r="B23" s="3" t="s">
        <v>141</v>
      </c>
      <c r="C23" s="3"/>
      <c r="D23">
        <v>1234582182</v>
      </c>
    </row>
    <row r="24" spans="1:4" x14ac:dyDescent="0.45">
      <c r="A24">
        <v>15</v>
      </c>
      <c r="B24" s="3" t="s">
        <v>142</v>
      </c>
      <c r="C24" s="3"/>
      <c r="D24">
        <v>1234582182</v>
      </c>
    </row>
    <row r="25" spans="1:4" x14ac:dyDescent="0.45">
      <c r="A25">
        <v>16</v>
      </c>
      <c r="B25" s="3" t="s">
        <v>75</v>
      </c>
      <c r="C25" s="3"/>
      <c r="D25">
        <v>1234582182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25" x14ac:dyDescent="0.45"/>
  <cols>
    <col min="1" max="1" width="5" customWidth="1"/>
    <col min="2" max="3" width="15" customWidth="1"/>
    <col min="4" max="4" width="10" customWidth="1"/>
  </cols>
  <sheetData>
    <row r="1" spans="1:4" x14ac:dyDescent="0.45">
      <c r="A1" s="4"/>
      <c r="B1" s="4" t="s">
        <v>17</v>
      </c>
      <c r="C1" s="4"/>
      <c r="D1" s="4"/>
    </row>
    <row r="3" spans="1:4" x14ac:dyDescent="0.45">
      <c r="A3" s="4" t="s">
        <v>18</v>
      </c>
      <c r="B3" s="11" t="s">
        <v>19</v>
      </c>
      <c r="C3" s="11"/>
      <c r="D3" s="5" t="s">
        <v>20</v>
      </c>
    </row>
    <row r="4" spans="1:4" x14ac:dyDescent="0.45">
      <c r="A4" s="4"/>
      <c r="B4" s="5" t="s">
        <v>21</v>
      </c>
      <c r="C4" s="5" t="s">
        <v>22</v>
      </c>
      <c r="D4" s="5"/>
    </row>
    <row r="6" spans="1:4" x14ac:dyDescent="0.45">
      <c r="A6">
        <v>1</v>
      </c>
      <c r="B6" t="s">
        <v>23</v>
      </c>
      <c r="C6" t="s">
        <v>24</v>
      </c>
      <c r="D6" t="s">
        <v>25</v>
      </c>
    </row>
    <row r="7" spans="1:4" x14ac:dyDescent="0.45">
      <c r="A7">
        <v>2</v>
      </c>
      <c r="B7" t="s">
        <v>26</v>
      </c>
      <c r="C7" t="s">
        <v>27</v>
      </c>
      <c r="D7" t="s">
        <v>28</v>
      </c>
    </row>
    <row r="8" spans="1:4" x14ac:dyDescent="0.45">
      <c r="A8">
        <v>3</v>
      </c>
      <c r="B8" t="s">
        <v>29</v>
      </c>
      <c r="C8" t="s">
        <v>30</v>
      </c>
      <c r="D8" t="s">
        <v>31</v>
      </c>
    </row>
    <row r="9" spans="1:4" x14ac:dyDescent="0.45">
      <c r="A9">
        <v>4</v>
      </c>
      <c r="B9" t="s">
        <v>32</v>
      </c>
      <c r="C9" t="s">
        <v>33</v>
      </c>
      <c r="D9" t="s">
        <v>34</v>
      </c>
    </row>
    <row r="10" spans="1:4" x14ac:dyDescent="0.45">
      <c r="A10">
        <v>5</v>
      </c>
      <c r="B10" t="s">
        <v>35</v>
      </c>
      <c r="C10" t="s">
        <v>36</v>
      </c>
      <c r="D10" t="s">
        <v>37</v>
      </c>
    </row>
    <row r="11" spans="1:4" x14ac:dyDescent="0.45">
      <c r="A11">
        <v>6</v>
      </c>
      <c r="B11" t="s">
        <v>38</v>
      </c>
      <c r="C11" t="s">
        <v>39</v>
      </c>
      <c r="D11" t="s">
        <v>40</v>
      </c>
    </row>
    <row r="12" spans="1:4" x14ac:dyDescent="0.45">
      <c r="A12">
        <v>7</v>
      </c>
      <c r="B12" t="s">
        <v>41</v>
      </c>
      <c r="C12" t="s">
        <v>42</v>
      </c>
      <c r="D12" t="s">
        <v>43</v>
      </c>
    </row>
    <row r="13" spans="1:4" x14ac:dyDescent="0.45">
      <c r="A13">
        <v>8</v>
      </c>
      <c r="B13" t="s">
        <v>44</v>
      </c>
      <c r="C13" t="s">
        <v>45</v>
      </c>
      <c r="D13" t="s">
        <v>46</v>
      </c>
    </row>
    <row r="14" spans="1:4" x14ac:dyDescent="0.45">
      <c r="A14">
        <v>9</v>
      </c>
      <c r="B14" t="s">
        <v>47</v>
      </c>
      <c r="C14" t="s">
        <v>48</v>
      </c>
      <c r="D14" t="s">
        <v>49</v>
      </c>
    </row>
    <row r="15" spans="1:4" x14ac:dyDescent="0.4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6" sqref="C16"/>
    </sheetView>
  </sheetViews>
  <sheetFormatPr defaultRowHeight="14.25" x14ac:dyDescent="0.4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45">
      <c r="A1" s="7" t="s">
        <v>0</v>
      </c>
      <c r="B1" s="7" t="s">
        <v>1</v>
      </c>
    </row>
    <row r="2" spans="1:6" x14ac:dyDescent="0.45">
      <c r="A2" s="7" t="s">
        <v>2</v>
      </c>
      <c r="B2" s="7" t="s">
        <v>3</v>
      </c>
    </row>
    <row r="3" spans="1:6" x14ac:dyDescent="0.45">
      <c r="A3" s="7" t="s">
        <v>4</v>
      </c>
      <c r="B3" s="7" t="s">
        <v>5</v>
      </c>
    </row>
    <row r="4" spans="1:6" x14ac:dyDescent="0.45">
      <c r="A4" s="7" t="s">
        <v>6</v>
      </c>
      <c r="B4" s="7" t="s">
        <v>7</v>
      </c>
    </row>
    <row r="5" spans="1:6" x14ac:dyDescent="0.45">
      <c r="A5" s="7" t="s">
        <v>8</v>
      </c>
      <c r="B5" s="7" t="s">
        <v>9</v>
      </c>
    </row>
    <row r="6" spans="1:6" x14ac:dyDescent="0.45">
      <c r="A6" s="7" t="s">
        <v>10</v>
      </c>
      <c r="B6" s="7">
        <v>20241</v>
      </c>
    </row>
    <row r="7" spans="1:6" x14ac:dyDescent="0.45">
      <c r="A7" s="7" t="s">
        <v>11</v>
      </c>
      <c r="B7" s="7" t="s">
        <v>12</v>
      </c>
    </row>
    <row r="9" spans="1:6" x14ac:dyDescent="0.4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45">
      <c r="A10">
        <v>1</v>
      </c>
      <c r="B10" t="s">
        <v>59</v>
      </c>
      <c r="C10" s="9">
        <v>0.1</v>
      </c>
      <c r="D10" s="3" t="s">
        <v>60</v>
      </c>
      <c r="E10" s="3" t="s">
        <v>61</v>
      </c>
      <c r="F10">
        <v>1234582182</v>
      </c>
    </row>
    <row r="11" spans="1:6" x14ac:dyDescent="0.45">
      <c r="A11">
        <v>2</v>
      </c>
      <c r="B11" t="s">
        <v>62</v>
      </c>
      <c r="C11" s="9">
        <v>0</v>
      </c>
      <c r="D11" s="3" t="s">
        <v>63</v>
      </c>
      <c r="E11" s="3"/>
      <c r="F11">
        <v>1234582182</v>
      </c>
    </row>
    <row r="12" spans="1:6" x14ac:dyDescent="0.45">
      <c r="A12">
        <v>3</v>
      </c>
      <c r="B12" t="s">
        <v>64</v>
      </c>
      <c r="C12" s="9">
        <v>0</v>
      </c>
      <c r="D12" s="3"/>
      <c r="E12" s="3"/>
      <c r="F12">
        <v>1234582182</v>
      </c>
    </row>
    <row r="13" spans="1:6" x14ac:dyDescent="0.45">
      <c r="A13">
        <v>4</v>
      </c>
      <c r="B13" t="s">
        <v>65</v>
      </c>
      <c r="C13" s="9">
        <v>0.5</v>
      </c>
      <c r="D13" s="3"/>
      <c r="E13" s="3"/>
      <c r="F13">
        <v>1234582182</v>
      </c>
    </row>
    <row r="14" spans="1:6" x14ac:dyDescent="0.45">
      <c r="A14">
        <v>5</v>
      </c>
      <c r="B14" t="s">
        <v>66</v>
      </c>
      <c r="C14" s="9">
        <v>0.2</v>
      </c>
      <c r="D14" s="3"/>
      <c r="E14" s="3"/>
      <c r="F14">
        <v>1234582182</v>
      </c>
    </row>
    <row r="15" spans="1:6" x14ac:dyDescent="0.45">
      <c r="A15">
        <v>6</v>
      </c>
      <c r="B15" t="s">
        <v>67</v>
      </c>
      <c r="C15" s="9">
        <v>0.2</v>
      </c>
      <c r="D15" s="3"/>
      <c r="E15" s="3"/>
      <c r="F15">
        <v>1234582182</v>
      </c>
    </row>
    <row r="16" spans="1:6" x14ac:dyDescent="0.4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0"/>
  <sheetViews>
    <sheetView tabSelected="1" topLeftCell="B2" workbookViewId="0">
      <selection activeCell="I21" sqref="I21"/>
    </sheetView>
  </sheetViews>
  <sheetFormatPr defaultRowHeight="14.25" x14ac:dyDescent="0.4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4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4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4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45">
      <c r="G4" s="9"/>
      <c r="H4" s="9"/>
      <c r="I4" s="9"/>
      <c r="J4" s="9"/>
      <c r="K4" s="9"/>
      <c r="L4" s="9"/>
      <c r="M4" s="6"/>
    </row>
    <row r="5" spans="1:14" x14ac:dyDescent="0.45">
      <c r="A5">
        <v>1</v>
      </c>
      <c r="B5" t="s">
        <v>78</v>
      </c>
      <c r="C5" t="s">
        <v>79</v>
      </c>
      <c r="D5">
        <v>156340</v>
      </c>
      <c r="E5" t="s">
        <v>1</v>
      </c>
      <c r="F5" t="s">
        <v>3</v>
      </c>
      <c r="G5" s="3">
        <v>80</v>
      </c>
      <c r="H5" s="3"/>
      <c r="I5" s="3"/>
      <c r="J5" s="3">
        <v>75</v>
      </c>
      <c r="K5" s="3">
        <v>75</v>
      </c>
      <c r="L5" s="3">
        <v>50</v>
      </c>
      <c r="M5">
        <f>G5*Komponen!C10 + H5*Komponen!C11 + I5*Komponen!C12 + J5*Komponen!C13 + K5*Komponen!C14 + L5*Komponen!C15</f>
        <v>70.5</v>
      </c>
      <c r="N5" t="str">
        <f t="shared" ref="N5:N30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B+</v>
      </c>
    </row>
    <row r="6" spans="1:14" x14ac:dyDescent="0.45">
      <c r="A6">
        <v>2</v>
      </c>
      <c r="B6" t="s">
        <v>80</v>
      </c>
      <c r="C6" t="s">
        <v>81</v>
      </c>
      <c r="D6">
        <v>155455</v>
      </c>
      <c r="E6" t="s">
        <v>1</v>
      </c>
      <c r="F6" t="s">
        <v>3</v>
      </c>
      <c r="G6" s="3">
        <v>80</v>
      </c>
      <c r="H6" s="3"/>
      <c r="I6" s="3"/>
      <c r="J6" s="3">
        <v>75</v>
      </c>
      <c r="K6" s="3">
        <v>75</v>
      </c>
      <c r="L6" s="3">
        <v>50</v>
      </c>
      <c r="M6">
        <f>G6*Komponen!C10 + H6*Komponen!C11 + I6*Komponen!C12 + J6*Komponen!C13 + K6*Komponen!C14 + L6*Komponen!C15</f>
        <v>70.5</v>
      </c>
      <c r="N6" t="str">
        <f t="shared" si="0"/>
        <v>B+</v>
      </c>
    </row>
    <row r="7" spans="1:14" x14ac:dyDescent="0.45">
      <c r="A7">
        <v>3</v>
      </c>
      <c r="B7" t="s">
        <v>82</v>
      </c>
      <c r="C7" t="s">
        <v>83</v>
      </c>
      <c r="D7">
        <v>156477</v>
      </c>
      <c r="E7" t="s">
        <v>1</v>
      </c>
      <c r="F7" t="s">
        <v>3</v>
      </c>
      <c r="G7" s="3">
        <v>80</v>
      </c>
      <c r="H7" s="3"/>
      <c r="I7" s="3"/>
      <c r="J7" s="3">
        <v>75</v>
      </c>
      <c r="K7" s="3">
        <v>75</v>
      </c>
      <c r="L7" s="3">
        <v>45</v>
      </c>
      <c r="M7">
        <f>G7*Komponen!C10 + H7*Komponen!C11 + I7*Komponen!C12 + J7*Komponen!C13 + K7*Komponen!C14 + L7*Komponen!C15</f>
        <v>69.5</v>
      </c>
      <c r="N7" t="str">
        <f t="shared" si="0"/>
        <v>B</v>
      </c>
    </row>
    <row r="8" spans="1:14" x14ac:dyDescent="0.45">
      <c r="A8">
        <v>4</v>
      </c>
      <c r="B8" t="s">
        <v>84</v>
      </c>
      <c r="C8" t="s">
        <v>85</v>
      </c>
      <c r="D8">
        <v>155165</v>
      </c>
      <c r="E8" t="s">
        <v>1</v>
      </c>
      <c r="F8" t="s">
        <v>3</v>
      </c>
      <c r="G8" s="3">
        <v>80</v>
      </c>
      <c r="H8" s="3"/>
      <c r="I8" s="3"/>
      <c r="J8" s="3">
        <v>75</v>
      </c>
      <c r="K8" s="3">
        <v>75</v>
      </c>
      <c r="L8" s="3">
        <v>40</v>
      </c>
      <c r="M8">
        <f>G8*Komponen!C10 + H8*Komponen!C11 + I8*Komponen!C12 + J8*Komponen!C13 + K8*Komponen!C14 + L8*Komponen!C15</f>
        <v>68.5</v>
      </c>
      <c r="N8" t="str">
        <f t="shared" si="0"/>
        <v>B</v>
      </c>
    </row>
    <row r="9" spans="1:14" x14ac:dyDescent="0.45">
      <c r="A9">
        <v>5</v>
      </c>
      <c r="B9" t="s">
        <v>86</v>
      </c>
      <c r="C9" t="s">
        <v>87</v>
      </c>
      <c r="D9">
        <v>156559</v>
      </c>
      <c r="E9" t="s">
        <v>1</v>
      </c>
      <c r="F9" t="s">
        <v>3</v>
      </c>
      <c r="G9" s="3">
        <v>40</v>
      </c>
      <c r="H9" s="3"/>
      <c r="I9" s="3"/>
      <c r="J9" s="3">
        <v>40</v>
      </c>
      <c r="K9" s="3">
        <v>40</v>
      </c>
      <c r="L9" s="3">
        <v>40</v>
      </c>
      <c r="M9">
        <f>G9*Komponen!C10 + H9*Komponen!C11 + I9*Komponen!C12 + J9*Komponen!C13 + K9*Komponen!C14 + L9*Komponen!C15</f>
        <v>40</v>
      </c>
      <c r="N9" t="str">
        <f t="shared" si="0"/>
        <v>D</v>
      </c>
    </row>
    <row r="10" spans="1:14" x14ac:dyDescent="0.45">
      <c r="A10">
        <v>6</v>
      </c>
      <c r="B10" t="s">
        <v>88</v>
      </c>
      <c r="C10" t="s">
        <v>89</v>
      </c>
      <c r="D10">
        <v>156381</v>
      </c>
      <c r="E10" t="s">
        <v>1</v>
      </c>
      <c r="F10" t="s">
        <v>3</v>
      </c>
      <c r="G10" s="3">
        <v>80</v>
      </c>
      <c r="H10" s="3"/>
      <c r="I10" s="3"/>
      <c r="J10" s="3">
        <v>75</v>
      </c>
      <c r="K10" s="3">
        <v>75</v>
      </c>
      <c r="L10" s="3">
        <v>50</v>
      </c>
      <c r="M10">
        <f>G10*Komponen!C10 + H10*Komponen!C11 + I10*Komponen!C12 + J10*Komponen!C13 + K10*Komponen!C14 + L10*Komponen!C15</f>
        <v>70.5</v>
      </c>
      <c r="N10" t="str">
        <f t="shared" si="0"/>
        <v>B+</v>
      </c>
    </row>
    <row r="11" spans="1:14" x14ac:dyDescent="0.45">
      <c r="A11">
        <v>7</v>
      </c>
      <c r="B11" t="s">
        <v>90</v>
      </c>
      <c r="C11" t="s">
        <v>91</v>
      </c>
      <c r="D11">
        <v>156530</v>
      </c>
      <c r="E11" t="s">
        <v>1</v>
      </c>
      <c r="F11" t="s">
        <v>3</v>
      </c>
      <c r="G11" s="3">
        <v>80</v>
      </c>
      <c r="H11" s="3"/>
      <c r="I11" s="3"/>
      <c r="J11" s="3">
        <v>75</v>
      </c>
      <c r="K11" s="3">
        <v>75</v>
      </c>
      <c r="L11" s="3">
        <v>45</v>
      </c>
      <c r="M11">
        <f>G11*Komponen!C10 + H11*Komponen!C11 + I11*Komponen!C12 + J11*Komponen!C13 + K11*Komponen!C14 + L11*Komponen!C15</f>
        <v>69.5</v>
      </c>
      <c r="N11" t="str">
        <f t="shared" si="0"/>
        <v>B</v>
      </c>
    </row>
    <row r="12" spans="1:14" x14ac:dyDescent="0.45">
      <c r="A12">
        <v>8</v>
      </c>
      <c r="B12" t="s">
        <v>92</v>
      </c>
      <c r="C12" t="s">
        <v>93</v>
      </c>
      <c r="D12">
        <v>156059</v>
      </c>
      <c r="E12" t="s">
        <v>1</v>
      </c>
      <c r="F12" t="s">
        <v>3</v>
      </c>
      <c r="G12" s="3">
        <v>80</v>
      </c>
      <c r="H12" s="3"/>
      <c r="I12" s="3"/>
      <c r="J12" s="3">
        <v>75</v>
      </c>
      <c r="K12" s="3">
        <v>75</v>
      </c>
      <c r="L12" s="3">
        <v>50</v>
      </c>
      <c r="M12">
        <f>G12*Komponen!C10 + H12*Komponen!C11 + I12*Komponen!C12 + J12*Komponen!C13 + K12*Komponen!C14 + L12*Komponen!C15</f>
        <v>70.5</v>
      </c>
      <c r="N12" t="str">
        <f t="shared" si="0"/>
        <v>B+</v>
      </c>
    </row>
    <row r="13" spans="1:14" x14ac:dyDescent="0.45">
      <c r="A13">
        <v>9</v>
      </c>
      <c r="B13" t="s">
        <v>94</v>
      </c>
      <c r="C13" t="s">
        <v>95</v>
      </c>
      <c r="D13">
        <v>155857</v>
      </c>
      <c r="E13" t="s">
        <v>1</v>
      </c>
      <c r="F13" t="s">
        <v>3</v>
      </c>
      <c r="G13" s="3">
        <v>80</v>
      </c>
      <c r="H13" s="3"/>
      <c r="I13" s="3"/>
      <c r="J13" s="3">
        <v>75</v>
      </c>
      <c r="K13" s="3">
        <v>75</v>
      </c>
      <c r="L13" s="3">
        <v>45</v>
      </c>
      <c r="M13">
        <f>G13*Komponen!C10 + H13*Komponen!C11 + I13*Komponen!C12 + J13*Komponen!C13 + K13*Komponen!C14 + L13*Komponen!C15</f>
        <v>69.5</v>
      </c>
      <c r="N13" t="str">
        <f t="shared" si="0"/>
        <v>B</v>
      </c>
    </row>
    <row r="14" spans="1:14" x14ac:dyDescent="0.45">
      <c r="A14">
        <v>10</v>
      </c>
      <c r="B14" t="s">
        <v>96</v>
      </c>
      <c r="C14" t="s">
        <v>97</v>
      </c>
      <c r="D14">
        <v>154835</v>
      </c>
      <c r="E14" t="s">
        <v>1</v>
      </c>
      <c r="F14" t="s">
        <v>3</v>
      </c>
      <c r="G14" s="3">
        <v>80</v>
      </c>
      <c r="H14" s="3"/>
      <c r="I14" s="3"/>
      <c r="J14" s="3">
        <v>75</v>
      </c>
      <c r="K14" s="3">
        <v>75</v>
      </c>
      <c r="L14" s="3">
        <v>45</v>
      </c>
      <c r="M14">
        <f>G14*Komponen!C10 + H14*Komponen!C11 + I14*Komponen!C12 + J14*Komponen!C13 + K14*Komponen!C14 + L14*Komponen!C15</f>
        <v>69.5</v>
      </c>
      <c r="N14" t="str">
        <f t="shared" si="0"/>
        <v>B</v>
      </c>
    </row>
    <row r="15" spans="1:14" x14ac:dyDescent="0.45">
      <c r="A15">
        <v>11</v>
      </c>
      <c r="B15" t="s">
        <v>98</v>
      </c>
      <c r="C15" t="s">
        <v>99</v>
      </c>
      <c r="D15">
        <v>154379</v>
      </c>
      <c r="E15" t="s">
        <v>1</v>
      </c>
      <c r="F15" t="s">
        <v>3</v>
      </c>
      <c r="G15" s="3">
        <v>80</v>
      </c>
      <c r="H15" s="3"/>
      <c r="I15" s="3"/>
      <c r="J15" s="3">
        <v>75</v>
      </c>
      <c r="K15" s="3">
        <v>75</v>
      </c>
      <c r="L15" s="3">
        <v>50</v>
      </c>
      <c r="M15">
        <f>G15*Komponen!C10 + H15*Komponen!C11 + I15*Komponen!C12 + J15*Komponen!C13 + K15*Komponen!C14 + L15*Komponen!C15</f>
        <v>70.5</v>
      </c>
      <c r="N15" t="str">
        <f t="shared" si="0"/>
        <v>B+</v>
      </c>
    </row>
    <row r="16" spans="1:14" x14ac:dyDescent="0.45">
      <c r="A16">
        <v>12</v>
      </c>
      <c r="B16" t="s">
        <v>100</v>
      </c>
      <c r="C16" t="s">
        <v>101</v>
      </c>
      <c r="D16">
        <v>154720</v>
      </c>
      <c r="E16" t="s">
        <v>1</v>
      </c>
      <c r="F16" t="s">
        <v>3</v>
      </c>
      <c r="G16" s="3">
        <v>70</v>
      </c>
      <c r="H16" s="3"/>
      <c r="I16" s="3"/>
      <c r="J16" s="3">
        <v>75</v>
      </c>
      <c r="K16" s="3">
        <v>75</v>
      </c>
      <c r="L16" s="3">
        <v>45</v>
      </c>
      <c r="M16">
        <f>G16*Komponen!C10 + H16*Komponen!C11 + I16*Komponen!C12 + J16*Komponen!C13 + K16*Komponen!C14 + L16*Komponen!C15</f>
        <v>68.5</v>
      </c>
      <c r="N16" t="str">
        <f t="shared" si="0"/>
        <v>B</v>
      </c>
    </row>
    <row r="17" spans="1:14" x14ac:dyDescent="0.45">
      <c r="A17">
        <v>13</v>
      </c>
      <c r="B17" t="s">
        <v>102</v>
      </c>
      <c r="C17" t="s">
        <v>103</v>
      </c>
      <c r="D17">
        <v>154730</v>
      </c>
      <c r="E17" t="s">
        <v>1</v>
      </c>
      <c r="F17" t="s">
        <v>3</v>
      </c>
      <c r="G17" s="3">
        <v>70</v>
      </c>
      <c r="H17" s="3"/>
      <c r="I17" s="3"/>
      <c r="J17" s="3">
        <v>40</v>
      </c>
      <c r="K17" s="3">
        <v>40</v>
      </c>
      <c r="L17" s="3">
        <v>45</v>
      </c>
      <c r="M17">
        <f>G17*Komponen!C10 + H17*Komponen!C11 + I17*Komponen!C12 + J17*Komponen!C13 + K17*Komponen!C14 + L17*Komponen!C15</f>
        <v>44</v>
      </c>
      <c r="N17" t="str">
        <f t="shared" si="0"/>
        <v>D</v>
      </c>
    </row>
    <row r="18" spans="1:14" x14ac:dyDescent="0.45">
      <c r="A18">
        <v>14</v>
      </c>
      <c r="B18" t="s">
        <v>104</v>
      </c>
      <c r="C18" t="s">
        <v>105</v>
      </c>
      <c r="D18">
        <v>155902</v>
      </c>
      <c r="E18" t="s">
        <v>1</v>
      </c>
      <c r="F18" t="s">
        <v>3</v>
      </c>
      <c r="G18" s="3">
        <v>80</v>
      </c>
      <c r="H18" s="3"/>
      <c r="I18" s="3"/>
      <c r="J18" s="3">
        <v>75</v>
      </c>
      <c r="K18" s="3">
        <v>75</v>
      </c>
      <c r="L18" s="3">
        <v>50</v>
      </c>
      <c r="M18">
        <f>G18*Komponen!C10 + H18*Komponen!C11 + I18*Komponen!C12 + J18*Komponen!C13 + K18*Komponen!C14 + L18*Komponen!C15</f>
        <v>70.5</v>
      </c>
      <c r="N18" t="str">
        <f t="shared" si="0"/>
        <v>B+</v>
      </c>
    </row>
    <row r="19" spans="1:14" x14ac:dyDescent="0.45">
      <c r="A19">
        <v>15</v>
      </c>
      <c r="B19" t="s">
        <v>106</v>
      </c>
      <c r="C19" t="s">
        <v>107</v>
      </c>
      <c r="D19">
        <v>152253</v>
      </c>
      <c r="E19" t="s">
        <v>1</v>
      </c>
      <c r="F19" t="s">
        <v>3</v>
      </c>
      <c r="G19" s="3">
        <v>80</v>
      </c>
      <c r="H19" s="3"/>
      <c r="I19" s="3"/>
      <c r="J19" s="3">
        <v>75</v>
      </c>
      <c r="K19" s="3">
        <v>75</v>
      </c>
      <c r="L19" s="3">
        <v>45</v>
      </c>
      <c r="M19">
        <f>G19*Komponen!C10 + H19*Komponen!C11 + I19*Komponen!C12 + J19*Komponen!C13 + K19*Komponen!C14 + L19*Komponen!C15</f>
        <v>69.5</v>
      </c>
      <c r="N19" t="str">
        <f t="shared" si="0"/>
        <v>B</v>
      </c>
    </row>
    <row r="20" spans="1:14" x14ac:dyDescent="0.45">
      <c r="A20">
        <v>16</v>
      </c>
      <c r="B20" t="s">
        <v>108</v>
      </c>
      <c r="C20" t="s">
        <v>109</v>
      </c>
      <c r="D20">
        <v>156062</v>
      </c>
      <c r="E20" t="s">
        <v>1</v>
      </c>
      <c r="F20" t="s">
        <v>3</v>
      </c>
      <c r="G20" s="3">
        <v>80</v>
      </c>
      <c r="H20" s="3"/>
      <c r="I20" s="3"/>
      <c r="J20" s="3">
        <v>75</v>
      </c>
      <c r="K20" s="3">
        <v>75</v>
      </c>
      <c r="L20" s="3">
        <v>50</v>
      </c>
      <c r="M20">
        <f>G20*Komponen!C10 + H20*Komponen!C11 + I20*Komponen!C12 + J20*Komponen!C13 + K20*Komponen!C14 + L20*Komponen!C15</f>
        <v>70.5</v>
      </c>
      <c r="N20" t="str">
        <f t="shared" si="0"/>
        <v>B+</v>
      </c>
    </row>
    <row r="21" spans="1:14" x14ac:dyDescent="0.45">
      <c r="A21">
        <v>17</v>
      </c>
      <c r="B21" t="s">
        <v>110</v>
      </c>
      <c r="C21" t="s">
        <v>111</v>
      </c>
      <c r="D21">
        <v>156407</v>
      </c>
      <c r="E21" t="s">
        <v>1</v>
      </c>
      <c r="F21" t="s">
        <v>3</v>
      </c>
      <c r="G21" s="3">
        <v>40</v>
      </c>
      <c r="H21" s="3"/>
      <c r="I21" s="3"/>
      <c r="J21" s="3">
        <v>75</v>
      </c>
      <c r="K21" s="3">
        <v>75</v>
      </c>
      <c r="L21" s="3">
        <v>30</v>
      </c>
      <c r="M21">
        <f>G21*Komponen!C10 + H21*Komponen!C11 + I21*Komponen!C12 + J21*Komponen!C13 + K21*Komponen!C14 + L21*Komponen!C15</f>
        <v>62.5</v>
      </c>
      <c r="N21" t="str">
        <f t="shared" si="0"/>
        <v>B-</v>
      </c>
    </row>
    <row r="22" spans="1:14" x14ac:dyDescent="0.45">
      <c r="A22">
        <v>18</v>
      </c>
      <c r="B22" t="s">
        <v>112</v>
      </c>
      <c r="C22" t="s">
        <v>113</v>
      </c>
      <c r="D22">
        <v>153424</v>
      </c>
      <c r="E22" t="s">
        <v>1</v>
      </c>
      <c r="F22" t="s">
        <v>3</v>
      </c>
      <c r="G22" s="3">
        <v>80</v>
      </c>
      <c r="H22" s="3"/>
      <c r="I22" s="3"/>
      <c r="J22" s="3">
        <v>75</v>
      </c>
      <c r="K22" s="3">
        <v>75</v>
      </c>
      <c r="L22" s="3">
        <v>45</v>
      </c>
      <c r="M22">
        <f>G22*Komponen!C10 + H22*Komponen!C11 + I22*Komponen!C12 + J22*Komponen!C13 + K22*Komponen!C14 + L22*Komponen!C15</f>
        <v>69.5</v>
      </c>
      <c r="N22" t="str">
        <f t="shared" si="0"/>
        <v>B</v>
      </c>
    </row>
    <row r="23" spans="1:14" x14ac:dyDescent="0.45">
      <c r="A23">
        <v>19</v>
      </c>
      <c r="B23" t="s">
        <v>114</v>
      </c>
      <c r="C23" t="s">
        <v>115</v>
      </c>
      <c r="D23">
        <v>153328</v>
      </c>
      <c r="E23" t="s">
        <v>1</v>
      </c>
      <c r="F23" t="s">
        <v>3</v>
      </c>
      <c r="G23" s="3">
        <v>80</v>
      </c>
      <c r="H23" s="3"/>
      <c r="I23" s="3"/>
      <c r="J23" s="3">
        <v>75</v>
      </c>
      <c r="K23" s="3">
        <v>75</v>
      </c>
      <c r="L23" s="3">
        <v>40</v>
      </c>
      <c r="M23">
        <f>G23*Komponen!C10 + H23*Komponen!C11 + I23*Komponen!C12 + J23*Komponen!C13 + K23*Komponen!C14 + L23*Komponen!C15</f>
        <v>68.5</v>
      </c>
      <c r="N23" t="str">
        <f t="shared" si="0"/>
        <v>B</v>
      </c>
    </row>
    <row r="24" spans="1:14" x14ac:dyDescent="0.45">
      <c r="A24">
        <v>20</v>
      </c>
      <c r="B24" t="s">
        <v>116</v>
      </c>
      <c r="C24" t="s">
        <v>117</v>
      </c>
      <c r="D24">
        <v>156224</v>
      </c>
      <c r="E24" t="s">
        <v>1</v>
      </c>
      <c r="F24" t="s">
        <v>3</v>
      </c>
      <c r="G24" s="3">
        <v>80</v>
      </c>
      <c r="H24" s="3"/>
      <c r="I24" s="3"/>
      <c r="J24" s="3">
        <v>75</v>
      </c>
      <c r="K24" s="3">
        <v>75</v>
      </c>
      <c r="L24" s="3">
        <v>60</v>
      </c>
      <c r="M24">
        <f>G24*Komponen!C10 + H24*Komponen!C11 + I24*Komponen!C12 + J24*Komponen!C13 + K24*Komponen!C14 + L24*Komponen!C15</f>
        <v>72.5</v>
      </c>
      <c r="N24" t="str">
        <f t="shared" si="0"/>
        <v>B+</v>
      </c>
    </row>
    <row r="25" spans="1:14" x14ac:dyDescent="0.45">
      <c r="A25">
        <v>21</v>
      </c>
      <c r="B25" t="s">
        <v>118</v>
      </c>
      <c r="C25" t="s">
        <v>119</v>
      </c>
      <c r="D25">
        <v>154824</v>
      </c>
      <c r="E25" t="s">
        <v>1</v>
      </c>
      <c r="F25" t="s">
        <v>3</v>
      </c>
      <c r="G25" s="3">
        <v>80</v>
      </c>
      <c r="H25" s="3"/>
      <c r="I25" s="3"/>
      <c r="J25" s="3">
        <v>75</v>
      </c>
      <c r="K25" s="3">
        <v>75</v>
      </c>
      <c r="L25" s="3">
        <v>50</v>
      </c>
      <c r="M25">
        <f>G25*Komponen!C10 + H25*Komponen!C11 + I25*Komponen!C12 + J25*Komponen!C13 + K25*Komponen!C14 + L25*Komponen!C15</f>
        <v>70.5</v>
      </c>
      <c r="N25" t="str">
        <f t="shared" si="0"/>
        <v>B+</v>
      </c>
    </row>
    <row r="26" spans="1:14" x14ac:dyDescent="0.45">
      <c r="A26">
        <v>22</v>
      </c>
      <c r="B26" t="s">
        <v>120</v>
      </c>
      <c r="C26" t="s">
        <v>121</v>
      </c>
      <c r="D26">
        <v>156488</v>
      </c>
      <c r="E26" t="s">
        <v>1</v>
      </c>
      <c r="F26" t="s">
        <v>3</v>
      </c>
      <c r="G26" s="3">
        <v>80</v>
      </c>
      <c r="H26" s="3"/>
      <c r="I26" s="3"/>
      <c r="J26" s="3">
        <v>75</v>
      </c>
      <c r="K26" s="3">
        <v>75</v>
      </c>
      <c r="L26" s="3">
        <v>45</v>
      </c>
      <c r="M26">
        <f>G26*Komponen!C10 + H26*Komponen!C11 + I26*Komponen!C12 + J26*Komponen!C13 + K26*Komponen!C14 + L26*Komponen!C15</f>
        <v>69.5</v>
      </c>
      <c r="N26" t="str">
        <f t="shared" si="0"/>
        <v>B</v>
      </c>
    </row>
    <row r="27" spans="1:14" x14ac:dyDescent="0.45">
      <c r="A27">
        <v>23</v>
      </c>
      <c r="B27" t="s">
        <v>122</v>
      </c>
      <c r="C27" t="s">
        <v>123</v>
      </c>
      <c r="D27">
        <v>155082</v>
      </c>
      <c r="E27" t="s">
        <v>1</v>
      </c>
      <c r="F27" t="s">
        <v>3</v>
      </c>
      <c r="G27" s="3">
        <v>70</v>
      </c>
      <c r="H27" s="3"/>
      <c r="I27" s="3"/>
      <c r="J27" s="3">
        <v>75</v>
      </c>
      <c r="K27" s="3">
        <v>75</v>
      </c>
      <c r="L27" s="3">
        <v>45</v>
      </c>
      <c r="M27">
        <f>G27*Komponen!C10 + H27*Komponen!C11 + I27*Komponen!C12 + J27*Komponen!C13 + K27*Komponen!C14 + L27*Komponen!C15</f>
        <v>68.5</v>
      </c>
      <c r="N27" t="str">
        <f t="shared" si="0"/>
        <v>B</v>
      </c>
    </row>
    <row r="28" spans="1:14" x14ac:dyDescent="0.45">
      <c r="A28">
        <v>24</v>
      </c>
      <c r="B28" t="s">
        <v>124</v>
      </c>
      <c r="C28" t="s">
        <v>125</v>
      </c>
      <c r="D28">
        <v>156788</v>
      </c>
      <c r="E28" t="s">
        <v>1</v>
      </c>
      <c r="F28" t="s">
        <v>3</v>
      </c>
      <c r="G28" s="3">
        <v>40</v>
      </c>
      <c r="H28" s="3"/>
      <c r="I28" s="3"/>
      <c r="J28" s="3">
        <v>40</v>
      </c>
      <c r="K28" s="3">
        <v>40</v>
      </c>
      <c r="L28" s="3">
        <v>40</v>
      </c>
      <c r="M28">
        <f>G28*Komponen!C10 + H28*Komponen!C11 + I28*Komponen!C12 + J28*Komponen!C13 + K28*Komponen!C14 + L28*Komponen!C15</f>
        <v>40</v>
      </c>
      <c r="N28" t="str">
        <f t="shared" si="0"/>
        <v>D</v>
      </c>
    </row>
    <row r="29" spans="1:14" x14ac:dyDescent="0.45">
      <c r="A29">
        <v>25</v>
      </c>
      <c r="B29" t="s">
        <v>126</v>
      </c>
      <c r="C29" t="s">
        <v>127</v>
      </c>
      <c r="D29">
        <v>155904</v>
      </c>
      <c r="E29" t="s">
        <v>1</v>
      </c>
      <c r="F29" t="s">
        <v>3</v>
      </c>
      <c r="G29" s="3">
        <v>70</v>
      </c>
      <c r="H29" s="3"/>
      <c r="I29" s="3"/>
      <c r="J29" s="3">
        <v>75</v>
      </c>
      <c r="K29" s="3">
        <v>75</v>
      </c>
      <c r="L29" s="3">
        <v>45</v>
      </c>
      <c r="M29">
        <f>G29*Komponen!C10 + H29*Komponen!C11 + I29*Komponen!C12 + J29*Komponen!C13 + K29*Komponen!C14 + L29*Komponen!C15</f>
        <v>68.5</v>
      </c>
      <c r="N29" t="str">
        <f t="shared" si="0"/>
        <v>B</v>
      </c>
    </row>
    <row r="30" spans="1:14" x14ac:dyDescent="0.45">
      <c r="A30">
        <v>26</v>
      </c>
      <c r="B30" t="s">
        <v>128</v>
      </c>
      <c r="C30" t="s">
        <v>129</v>
      </c>
      <c r="D30">
        <v>154732</v>
      </c>
      <c r="E30" t="s">
        <v>1</v>
      </c>
      <c r="F30" t="s">
        <v>3</v>
      </c>
      <c r="G30" s="3">
        <v>80</v>
      </c>
      <c r="H30" s="3"/>
      <c r="I30" s="3"/>
      <c r="J30" s="3">
        <v>75</v>
      </c>
      <c r="K30" s="3">
        <v>75</v>
      </c>
      <c r="L30" s="3">
        <v>45</v>
      </c>
      <c r="M30">
        <f>G30*Komponen!C10 + H30*Komponen!C11 + I30*Komponen!C12 + J30*Komponen!C13 + K30*Komponen!C14 + L30*Komponen!C15</f>
        <v>69.5</v>
      </c>
      <c r="N30" t="str">
        <f t="shared" si="0"/>
        <v>B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25" x14ac:dyDescent="0.4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Jhony 22</cp:lastModifiedBy>
  <dcterms:created xsi:type="dcterms:W3CDTF">2025-01-30T13:06:32Z</dcterms:created>
  <dcterms:modified xsi:type="dcterms:W3CDTF">2025-02-01T14:06:56Z</dcterms:modified>
  <cp:category>nilai</cp:category>
</cp:coreProperties>
</file>