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62F1C602-BF7D-4D51-852E-FC3C91A0E60D}" xr6:coauthVersionLast="47" xr6:coauthVersionMax="47" xr10:uidLastSave="{00000000-0000-0000-0000-000000000000}"/>
  <bookViews>
    <workbookView xWindow="-120" yWindow="-120" windowWidth="20730" windowHeight="11160" activeTab="2"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16" i="4" l="1"/>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<sst xmlns="http://schemas.openxmlformats.org/spreadsheetml/2006/main" count="164" uniqueCount="121">
  <si>
    <t>KODE MK</t>
  </si>
  <si>
    <t>A1G2A20A</t>
  </si>
  <si>
    <t>NAMA MK</t>
  </si>
  <si>
    <t>BAHASA INGGRIS</t>
  </si>
  <si>
    <t>NAMA KELAS</t>
  </si>
  <si>
    <t>A</t>
  </si>
  <si>
    <t>Program Studi</t>
  </si>
  <si>
    <t>S1 PENDIDIKAN FISIKA</t>
  </si>
  <si>
    <t>Fakultas</t>
  </si>
  <si>
    <t>KEGURUAN DAN ILMU PENDIDIKAN</t>
  </si>
  <si>
    <t>Semester</t>
  </si>
  <si>
    <t>Nama Dosen</t>
  </si>
  <si>
    <t>Dr. HIJRIL ISMAIL, M.Pd.B.I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</si>
  <si>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</si>
  <si>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</si>
  <si>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</si>
  <si>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</si>
  <si>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</si>
  <si>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</si>
  <si>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</si>
  <si>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</si>
  <si>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</si>
  <si>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</si>
  <si>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</si>
  <si>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</si>
  <si>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</si>
  <si>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</si>
  <si>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</si>
  <si>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</si>
  <si>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</si>
  <si>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</si>
  <si>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</si>
  <si>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</si>
  <si>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</si>
  <si>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</si>
  <si>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</si>
  <si>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</si>
  <si>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</si>
  <si>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</si>
  <si>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</si>
  <si>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</si>
  <si>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</si>
  <si>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</si>
  <si>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</si>
  <si>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</si>
  <si>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</si>
  <si>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</si>
  <si>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</si>
  <si>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</si>
  <si>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</si>
  <si>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</si>
  <si>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</si>
  <si>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</si>
  <si>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</si>
  <si>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</si>
  <si>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</si>
  <si>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</si>
  <si>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</si>
  <si>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</si>
  <si>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</si>
  <si>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Khusus Hasil Proyek wajib melampirkan link GD yang memuat RPS dan Hasil Proyek</t>
  </si>
  <si>
    <t>Quiz</t>
  </si>
  <si>
    <t>Tugas</t>
  </si>
  <si>
    <t>Ujian Tengah Semester (UTS)</t>
  </si>
  <si>
    <t>Ujian Akhir Semester (UAS)</t>
  </si>
  <si>
    <t>Daftar Nilai BAHASA INGGRIS (A1G2A20A)</t>
  </si>
  <si>
    <t>NIM</t>
  </si>
  <si>
    <t>Nama Mahasiswa</t>
  </si>
  <si>
    <t>idkrs</t>
  </si>
  <si>
    <t>Kode Matkul</t>
  </si>
  <si>
    <t>Nama Matkul</t>
  </si>
  <si>
    <t>UTS</t>
  </si>
  <si>
    <t>UAS</t>
  </si>
  <si>
    <t>Nilai Akhir</t>
  </si>
  <si>
    <t>Nilai Huruf</t>
  </si>
  <si>
    <t>ALFARIZI</t>
  </si>
  <si>
    <t>ANIS</t>
  </si>
  <si>
    <t>ERIK MULANDAS</t>
  </si>
  <si>
    <t>HARDIANTI</t>
  </si>
  <si>
    <t>M. SAHID</t>
  </si>
  <si>
    <t>PUTRI DEWI</t>
  </si>
  <si>
    <t>RIFAL SUCISNO SAPUTRA</t>
  </si>
  <si>
    <t>RIRIN ARIANTI</t>
  </si>
  <si>
    <t>SURATMAN AZUARDI</t>
  </si>
  <si>
    <t>SYAMSUL PAHMI</t>
  </si>
  <si>
    <t>TIRTA WATI</t>
  </si>
  <si>
    <t>WIDIAWATI</t>
  </si>
  <si>
    <t>Nouns and Terminology in Physics</t>
  </si>
  <si>
    <t>Articles (A, An, The) in Physics Contexts</t>
  </si>
  <si>
    <t>Subject-Verb Agreement in Scientific Writing</t>
  </si>
  <si>
    <t>Verb Tenses in Physics Descriptions</t>
  </si>
  <si>
    <t>Passive Voice in Physics Explanations</t>
  </si>
  <si>
    <t>Modals and Their Functions in Physics</t>
  </si>
  <si>
    <t>Conditionals in Physics Theories and Laws</t>
  </si>
  <si>
    <t>Mid Semester</t>
  </si>
  <si>
    <t>Comparatives and Superlatives in Physics</t>
  </si>
  <si>
    <t>Prepositions in Physics Contexts</t>
  </si>
  <si>
    <t>Reported Speech in Physics Discussions</t>
  </si>
  <si>
    <t>Gerunds and Infinitives in Physics Writing</t>
  </si>
  <si>
    <t>Conjunctions and Logical Connectors in Physics Writing</t>
  </si>
  <si>
    <t>Writing Definitions and Descriptions in Physics</t>
  </si>
  <si>
    <t>Writing Hypotheses and Predictions in Physics</t>
  </si>
  <si>
    <t>Final Semester</t>
  </si>
  <si>
    <t>Kata Benda dan Terminologi dalam Fisika</t>
  </si>
  <si>
    <t>Artikel (A, An, The) dalam Konteks Fisika</t>
  </si>
  <si>
    <t>Kesepakatan Subjek-Kata Kerja dalam Penulisan Ilmiah</t>
  </si>
  <si>
    <t>Bentuk Kata Kerja dalam Deskripsi Fisika</t>
  </si>
  <si>
    <t>Kalimat Pasif dalam Penjelasan Fisika</t>
  </si>
  <si>
    <t>Modal dan Fungsinya dalam Fisika</t>
  </si>
  <si>
    <t>Kondisional dalam Teori dan Hukum Fisika</t>
  </si>
  <si>
    <t>Ujian Tengah Semester</t>
  </si>
  <si>
    <t>Komparatif dan Superlatif dalam Fisika</t>
  </si>
  <si>
    <t>Preposisi dalam Konteks Fisika</t>
  </si>
  <si>
    <t>Ucapan yang Dilaporkan dalam Diskusi Fisika</t>
  </si>
  <si>
    <t>Gerund dan Infinitif dalam Penulisan Fisika</t>
  </si>
  <si>
    <t>Kata Penghubung dan Penghubung Logis dalam Penulisan Fisika</t>
  </si>
  <si>
    <t>Menulis Definisi dan Deskripsi dalam Fisika</t>
  </si>
  <si>
    <t>Menulis Hipotesis dan Prediksi dalam Fisika</t>
  </si>
  <si>
    <t>Ujian Akhir semester</t>
  </si>
  <si>
    <t>Memahami bahasa Inggris dalam fisika sangat penting untuk komunikasi yang jelas. Kata benda dan terminologi mendefinisikan konsep utama, sementara artikel (a, an, the) menjelaskan spesifikasi. Kesepakatan subjek-kata kerja memastikan keakuratan tata bahasa, dan bentuk kata kerja membedakan fakta dari penemuan. Kalimat pasif umum digunakan dalam penjelasan ilmiah. Modals mengungkapkan kemungkinan dan kepastian, sementara kalimat kondisional menjelaskan hukum fisika. Tinjauan tengah semester memperkuat pembelajaran. Komparatif dan superlatif menyoroti perbedaan, dan preposisi menggambarkan hubungan. Kalimat tidak langsung menyampaikan temuan, sementara gerund dan infinitif menyempurnakan penjelasan. Konjungsi dan penghubung logis meningkatkan koherensi. Penulisan definisi, hipotesis, dan prediksi memperkuat diskursus ilmiah. Akhir semester mengevaluasi penguasaan materi ini.</t>
  </si>
  <si>
    <t>Understanding English in physics is essential for clear communication. Nouns and terminology define key concepts, while articles (a, an, the) clarify specificity. Subject-verb agreement ensures grammatical accuracy, and verb tenses distinguish facts from discoveries. Passive voice is common in scientific explanations. Modals express possibility and certainty, while conditionals explain physical laws. The mid-semester review consolidates learning. Comparatives and superlatives highlight differences, and prepositions describe relationships. Reported speech conveys findings, while gerunds and infinitives refine explanations. Conjunctions and logical connectors improve coherence. Writing definitions, hypotheses, and predictions strengthens scientific discourse. The final semester evaluates proficiency in these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</si>
</sst>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sz val="11"/>
      <color rgb="FF000000"/>
      <name val="Calibri"/>
      <family val="2"/>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3" fillId="0" borderId="0" xfId="0" applyFont="1" applyAlignment="1" applyProtection="1">
      <alignment vertical="center"/>
      <protection locked="0"/>
    </xf>
    <xf numFmtId="0" fontId="3" fillId="0" borderId="0" xfId="0" applyFont="1" applyAlignment="1" applyProtection="1">
      <alignment horizontal="justify" vertical="center"/>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4" workbookViewId="0">
      <selection activeCell="F12" sqref="F12"/>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103</v>
      </c>
      <c r="C10" s="3" t="s">
        <v>87</v>
      </c>
      <c r="D10">
        <v>1234581453</v>
      </c>
    </row>
    <row r="11" spans="1:4" x14ac:dyDescent="0.25">
      <c r="A11">
        <v>2</v>
      </c>
      <c r="B11" s="3" t="s">
        <v>104</v>
      </c>
      <c r="C11" s="3" t="s">
        <v>88</v>
      </c>
      <c r="D11">
        <v>1234581453</v>
      </c>
    </row>
    <row r="12" spans="1:4" x14ac:dyDescent="0.25">
      <c r="A12">
        <v>3</v>
      </c>
      <c r="B12" s="3" t="s">
        <v>105</v>
      </c>
      <c r="C12" s="3" t="s">
        <v>89</v>
      </c>
      <c r="D12">
        <v>1234581453</v>
      </c>
    </row>
    <row r="13" spans="1:4" x14ac:dyDescent="0.25">
      <c r="A13">
        <v>4</v>
      </c>
      <c r="B13" s="3" t="s">
        <v>106</v>
      </c>
      <c r="C13" s="3" t="s">
        <v>90</v>
      </c>
      <c r="D13">
        <v>1234581453</v>
      </c>
    </row>
    <row r="14" spans="1:4" x14ac:dyDescent="0.25">
      <c r="A14">
        <v>5</v>
      </c>
      <c r="B14" s="3" t="s">
        <v>107</v>
      </c>
      <c r="C14" s="3" t="s">
        <v>91</v>
      </c>
      <c r="D14">
        <v>1234581453</v>
      </c>
    </row>
    <row r="15" spans="1:4" x14ac:dyDescent="0.25">
      <c r="A15">
        <v>6</v>
      </c>
      <c r="B15" s="3" t="s">
        <v>108</v>
      </c>
      <c r="C15" s="3" t="s">
        <v>92</v>
      </c>
      <c r="D15">
        <v>1234581453</v>
      </c>
    </row>
    <row r="16" spans="1:4" x14ac:dyDescent="0.25">
      <c r="A16">
        <v>7</v>
      </c>
      <c r="B16" s="3" t="s">
        <v>109</v>
      </c>
      <c r="C16" s="3" t="s">
        <v>93</v>
      </c>
      <c r="D16">
        <v>1234581453</v>
      </c>
    </row>
    <row r="17" spans="1:4" x14ac:dyDescent="0.25">
      <c r="A17">
        <v>8</v>
      </c>
      <c r="B17" s="3" t="s">
        <v>110</v>
      </c>
      <c r="C17" s="3" t="s">
        <v>94</v>
      </c>
      <c r="D17">
        <v>1234581453</v>
      </c>
    </row>
    <row r="18" spans="1:4" x14ac:dyDescent="0.25">
      <c r="A18">
        <v>9</v>
      </c>
      <c r="B18" s="3" t="s">
        <v>111</v>
      </c>
      <c r="C18" s="3" t="s">
        <v>95</v>
      </c>
      <c r="D18">
        <v>1234581453</v>
      </c>
    </row>
    <row r="19" spans="1:4" x14ac:dyDescent="0.25">
      <c r="A19">
        <v>10</v>
      </c>
      <c r="B19" s="3" t="s">
        <v>112</v>
      </c>
      <c r="C19" s="3" t="s">
        <v>96</v>
      </c>
      <c r="D19">
        <v>1234581453</v>
      </c>
    </row>
    <row r="20" spans="1:4" x14ac:dyDescent="0.25">
      <c r="A20">
        <v>11</v>
      </c>
      <c r="B20" s="3" t="s">
        <v>113</v>
      </c>
      <c r="C20" s="3" t="s">
        <v>97</v>
      </c>
      <c r="D20">
        <v>1234581453</v>
      </c>
    </row>
    <row r="21" spans="1:4" x14ac:dyDescent="0.25">
      <c r="A21">
        <v>12</v>
      </c>
      <c r="B21" s="3" t="s">
        <v>114</v>
      </c>
      <c r="C21" s="3" t="s">
        <v>98</v>
      </c>
      <c r="D21">
        <v>1234581453</v>
      </c>
    </row>
    <row r="22" spans="1:4" x14ac:dyDescent="0.25">
      <c r="A22">
        <v>13</v>
      </c>
      <c r="B22" s="3" t="s">
        <v>115</v>
      </c>
      <c r="C22" s="3" t="s">
        <v>99</v>
      </c>
      <c r="D22">
        <v>1234581453</v>
      </c>
    </row>
    <row r="23" spans="1:4" x14ac:dyDescent="0.25">
      <c r="A23">
        <v>14</v>
      </c>
      <c r="B23" s="3" t="s">
        <v>116</v>
      </c>
      <c r="C23" s="3" t="s">
        <v>100</v>
      </c>
      <c r="D23">
        <v>1234581453</v>
      </c>
    </row>
    <row r="24" spans="1:4" x14ac:dyDescent="0.25">
      <c r="A24">
        <v>15</v>
      </c>
      <c r="B24" s="3" t="s">
        <v>117</v>
      </c>
      <c r="C24" s="3" t="s">
        <v>101</v>
      </c>
      <c r="D24">
        <v>1234581453</v>
      </c>
    </row>
    <row r="25" spans="1:4" x14ac:dyDescent="0.25">
      <c r="A25">
        <v>16</v>
      </c>
      <c r="B25" s="11" t="s">
        <v>118</v>
      </c>
      <c r="C25" s="3" t="s">
        <v>102</v>
      </c>
      <c r="D25">
        <v>1234581453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4" t="s">
        <v>19</v>
      </c>
      <c r="C3" s="14"/>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topLeftCell="A7" workbookViewId="0">
      <selection activeCell="A10" sqref="A10"/>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ht="252" x14ac:dyDescent="0.25">
      <c r="A10">
        <v>1</v>
      </c>
      <c r="B10" t="s">
        <v>58</v>
      </c>
      <c r="C10" s="9">
        <v>0.1</v>
      </c>
      <c r="D10" s="12" t="s">
        <v>119</v>
      </c>
      <c r="E10" s="13" t="s">
        <v>120</v>
      </c>
      <c r="F10">
        <v>1234581453</v>
      </c>
    </row>
    <row r="11" spans="1:6" x14ac:dyDescent="0.25">
      <c r="A11">
        <v>2</v>
      </c>
      <c r="B11" t="s">
        <v>59</v>
      </c>
      <c r="C11" s="9"/>
      <c r="D11" s="3" t="s">
        <v>60</v>
      </c>
      <c r="E11" s="3"/>
      <c r="F11">
        <v>1234581453</v>
      </c>
    </row>
    <row r="12" spans="1:6" x14ac:dyDescent="0.25">
      <c r="A12">
        <v>3</v>
      </c>
      <c r="B12" t="s">
        <v>61</v>
      </c>
      <c r="C12" s="9"/>
      <c r="D12" s="3"/>
      <c r="E12" s="3"/>
      <c r="F12">
        <v>1234581453</v>
      </c>
    </row>
    <row r="13" spans="1:6" x14ac:dyDescent="0.25">
      <c r="A13">
        <v>4</v>
      </c>
      <c r="B13" t="s">
        <v>62</v>
      </c>
      <c r="C13" s="9">
        <v>0.2</v>
      </c>
      <c r="D13" s="3"/>
      <c r="E13" s="3"/>
      <c r="F13">
        <v>1234581453</v>
      </c>
    </row>
    <row r="14" spans="1:6" x14ac:dyDescent="0.25">
      <c r="A14">
        <v>5</v>
      </c>
      <c r="B14" t="s">
        <v>63</v>
      </c>
      <c r="C14" s="9">
        <v>0.3</v>
      </c>
      <c r="D14" s="3"/>
      <c r="E14" s="3"/>
      <c r="F14">
        <v>1234581453</v>
      </c>
    </row>
    <row r="15" spans="1:6" x14ac:dyDescent="0.25">
      <c r="A15">
        <v>6</v>
      </c>
      <c r="B15" t="s">
        <v>64</v>
      </c>
      <c r="C15" s="9">
        <v>0.4</v>
      </c>
      <c r="D15" s="3"/>
      <c r="E15" s="3"/>
      <c r="F15">
        <v>1234581453</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topLeftCell="C1" workbookViewId="0">
      <selection activeCell="F20" sqref="F20"/>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5" t="s">
        <v>65</v>
      </c>
      <c r="B1" s="15"/>
      <c r="C1" s="15"/>
      <c r="D1" s="15"/>
      <c r="E1" s="15"/>
      <c r="F1" s="15"/>
      <c r="G1" s="15"/>
      <c r="H1" s="15"/>
      <c r="I1" s="15"/>
      <c r="J1" s="15"/>
      <c r="K1" s="15"/>
      <c r="L1" s="15"/>
      <c r="M1" s="15"/>
      <c r="N1" s="15"/>
    </row>
    <row r="2" spans="1:14" x14ac:dyDescent="0.25">
      <c r="A2" s="10"/>
      <c r="B2" s="10"/>
      <c r="C2" s="10"/>
      <c r="D2" s="10"/>
      <c r="E2" s="10"/>
      <c r="F2" s="10"/>
      <c r="G2" s="10"/>
      <c r="H2" s="10"/>
      <c r="I2" s="10"/>
      <c r="J2" s="10"/>
      <c r="K2" s="10"/>
      <c r="L2" s="10"/>
      <c r="M2" s="10"/>
      <c r="N2" s="10"/>
    </row>
    <row r="3" spans="1:14" x14ac:dyDescent="0.25">
      <c r="A3" s="1" t="s">
        <v>52</v>
      </c>
      <c r="B3" s="1" t="s">
        <v>66</v>
      </c>
      <c r="C3" s="1" t="s">
        <v>67</v>
      </c>
      <c r="D3" s="1" t="s">
        <v>68</v>
      </c>
      <c r="E3" s="1" t="s">
        <v>69</v>
      </c>
      <c r="F3" s="1" t="s">
        <v>70</v>
      </c>
      <c r="G3" s="1" t="s">
        <v>58</v>
      </c>
      <c r="H3" s="1" t="s">
        <v>59</v>
      </c>
      <c r="I3" s="1" t="s">
        <v>61</v>
      </c>
      <c r="J3" s="1" t="s">
        <v>62</v>
      </c>
      <c r="K3" s="1" t="s">
        <v>71</v>
      </c>
      <c r="L3" s="1" t="s">
        <v>72</v>
      </c>
      <c r="M3" s="1" t="s">
        <v>73</v>
      </c>
      <c r="N3" s="1" t="s">
        <v>74</v>
      </c>
    </row>
    <row r="4" spans="1:14" x14ac:dyDescent="0.25">
      <c r="G4" s="9">
        <v>0.1</v>
      </c>
      <c r="H4" s="9"/>
      <c r="I4" s="9"/>
      <c r="J4" s="9">
        <v>0.2</v>
      </c>
      <c r="K4" s="9">
        <v>0.3</v>
      </c>
      <c r="L4" s="9">
        <v>0.4</v>
      </c>
      <c r="M4" s="6"/>
    </row>
    <row r="5" spans="1:14" x14ac:dyDescent="0.25">
      <c r="A5">
        <v>1</v>
      </c>
      <c r="B5">
        <v>20240110700001</v>
      </c>
      <c r="C5" t="s">
        <v>75</v>
      </c>
      <c r="D5">
        <v>157082</v>
      </c>
      <c r="E5" t="s">
        <v>1</v>
      </c>
      <c r="F5" t="s">
        <v>3</v>
      </c>
      <c r="G5" s="3">
        <v>80</v>
      </c>
      <c r="H5" s="3"/>
      <c r="I5" s="3"/>
      <c r="J5" s="3">
        <v>85</v>
      </c>
      <c r="K5" s="3">
        <v>80</v>
      </c>
      <c r="L5" s="3">
        <v>80</v>
      </c>
      <c r="M5">
        <f>G5*Komponen!C10 + H5*Komponen!C11 + I5*Komponen!C12 + J5*Komponen!C13 + K5*Komponen!C14 + L5*Komponen!C15</f>
        <v>81</v>
      </c>
      <c r="N5" t="str">
        <f t="shared" ref="N5:N16" si="0">IF(AND(ISBLANK(G5), ISBLANK(H5), ISBLANK(I5), ISBLANK(J5), ISBLANK(K5), ISBLANK(L5)), "T", IF(M5&lt;=0.99, "T", IF(M5&lt;=24.99, "E", IF(M5&lt;=49.99, "D", IF(M5&lt;=54.99, "C", IF(M5&lt;=59.99, "C+", IF(M5&lt;=64.99, "B-", IF(M5&lt;=69.99, "B", IF(M5&lt;=74.99, "B+", IF(M5&lt;=79.99, "A-", IF(M5&lt;=100, "A")))))))))))</f>
        <v>A</v>
      </c>
    </row>
    <row r="6" spans="1:14" x14ac:dyDescent="0.25">
      <c r="A6">
        <v>2</v>
      </c>
      <c r="B6">
        <v>20240110700002</v>
      </c>
      <c r="C6" t="s">
        <v>76</v>
      </c>
      <c r="D6">
        <v>158530</v>
      </c>
      <c r="E6" t="s">
        <v>1</v>
      </c>
      <c r="F6" t="s">
        <v>3</v>
      </c>
      <c r="G6" s="3">
        <v>80</v>
      </c>
      <c r="H6" s="3"/>
      <c r="I6" s="3"/>
      <c r="J6" s="3">
        <v>85</v>
      </c>
      <c r="K6" s="3">
        <v>80</v>
      </c>
      <c r="L6" s="3">
        <v>80</v>
      </c>
      <c r="M6">
        <f>G6*Komponen!C10 + H6*Komponen!C11 + I6*Komponen!C12 + J6*Komponen!C13 + K6*Komponen!C14 + L6*Komponen!C15</f>
        <v>81</v>
      </c>
      <c r="N6" t="str">
        <f t="shared" si="0"/>
        <v>A</v>
      </c>
    </row>
    <row r="7" spans="1:14" x14ac:dyDescent="0.25">
      <c r="A7">
        <v>3</v>
      </c>
      <c r="B7">
        <v>20240110700003</v>
      </c>
      <c r="C7" t="s">
        <v>77</v>
      </c>
      <c r="D7">
        <v>157084</v>
      </c>
      <c r="E7" t="s">
        <v>1</v>
      </c>
      <c r="F7" t="s">
        <v>3</v>
      </c>
      <c r="G7" s="3">
        <v>80</v>
      </c>
      <c r="H7" s="3"/>
      <c r="I7" s="3"/>
      <c r="J7" s="3">
        <v>70</v>
      </c>
      <c r="K7" s="3">
        <v>79</v>
      </c>
      <c r="L7" s="3">
        <v>80</v>
      </c>
      <c r="M7">
        <f>G7*Komponen!C10 + H7*Komponen!C11 + I7*Komponen!C12 + J7*Komponen!C13 + K7*Komponen!C14 + L7*Komponen!C15</f>
        <v>77.7</v>
      </c>
      <c r="N7" t="str">
        <f t="shared" si="0"/>
        <v>A-</v>
      </c>
    </row>
    <row r="8" spans="1:14" x14ac:dyDescent="0.25">
      <c r="A8">
        <v>4</v>
      </c>
      <c r="B8">
        <v>20240110700004</v>
      </c>
      <c r="C8" t="s">
        <v>78</v>
      </c>
      <c r="D8">
        <v>157080</v>
      </c>
      <c r="E8" t="s">
        <v>1</v>
      </c>
      <c r="F8" t="s">
        <v>3</v>
      </c>
      <c r="G8" s="3">
        <v>80</v>
      </c>
      <c r="H8" s="3"/>
      <c r="I8" s="3"/>
      <c r="J8" s="3">
        <v>85</v>
      </c>
      <c r="K8" s="3">
        <v>80</v>
      </c>
      <c r="L8" s="3">
        <v>80</v>
      </c>
      <c r="M8">
        <f>G8*Komponen!C10 + H8*Komponen!C11 + I8*Komponen!C12 + J8*Komponen!C13 + K8*Komponen!C14 + L8*Komponen!C15</f>
        <v>81</v>
      </c>
      <c r="N8" t="str">
        <f t="shared" si="0"/>
        <v>A</v>
      </c>
    </row>
    <row r="9" spans="1:14" x14ac:dyDescent="0.25">
      <c r="A9">
        <v>5</v>
      </c>
      <c r="B9">
        <v>20240110700005</v>
      </c>
      <c r="C9" t="s">
        <v>79</v>
      </c>
      <c r="D9">
        <v>157099</v>
      </c>
      <c r="E9" t="s">
        <v>1</v>
      </c>
      <c r="F9" t="s">
        <v>3</v>
      </c>
      <c r="G9" s="3">
        <v>80</v>
      </c>
      <c r="H9" s="3"/>
      <c r="I9" s="3"/>
      <c r="J9" s="3">
        <v>85</v>
      </c>
      <c r="K9" s="3">
        <v>79</v>
      </c>
      <c r="L9" s="3">
        <v>85</v>
      </c>
      <c r="M9">
        <f>G9*Komponen!C10 + H9*Komponen!C11 + I9*Komponen!C12 + J9*Komponen!C13 + K9*Komponen!C14 + L9*Komponen!C15</f>
        <v>82.7</v>
      </c>
      <c r="N9" t="str">
        <f t="shared" si="0"/>
        <v>A</v>
      </c>
    </row>
    <row r="10" spans="1:14" x14ac:dyDescent="0.25">
      <c r="A10">
        <v>6</v>
      </c>
      <c r="B10">
        <v>20240110700006</v>
      </c>
      <c r="C10" t="s">
        <v>80</v>
      </c>
      <c r="D10">
        <v>157083</v>
      </c>
      <c r="E10" t="s">
        <v>1</v>
      </c>
      <c r="F10" t="s">
        <v>3</v>
      </c>
      <c r="G10" s="3">
        <v>80</v>
      </c>
      <c r="H10" s="3"/>
      <c r="I10" s="3"/>
      <c r="J10" s="3">
        <v>85</v>
      </c>
      <c r="K10" s="3">
        <v>80</v>
      </c>
      <c r="L10" s="3">
        <v>85</v>
      </c>
      <c r="M10">
        <f>G10*Komponen!C10 + H10*Komponen!C11 + I10*Komponen!C12 + J10*Komponen!C13 + K10*Komponen!C14 + L10*Komponen!C15</f>
        <v>83</v>
      </c>
      <c r="N10" t="str">
        <f t="shared" si="0"/>
        <v>A</v>
      </c>
    </row>
    <row r="11" spans="1:14" x14ac:dyDescent="0.25">
      <c r="A11">
        <v>7</v>
      </c>
      <c r="B11">
        <v>20240110700007</v>
      </c>
      <c r="C11" t="s">
        <v>81</v>
      </c>
      <c r="D11">
        <v>157072</v>
      </c>
      <c r="E11" t="s">
        <v>1</v>
      </c>
      <c r="F11" t="s">
        <v>3</v>
      </c>
      <c r="G11" s="3">
        <v>80</v>
      </c>
      <c r="H11" s="3"/>
      <c r="I11" s="3"/>
      <c r="J11" s="3">
        <v>85</v>
      </c>
      <c r="K11" s="3">
        <v>80</v>
      </c>
      <c r="L11" s="3">
        <v>80</v>
      </c>
      <c r="M11">
        <f>G11*Komponen!C10 + H11*Komponen!C11 + I11*Komponen!C12 + J11*Komponen!C13 + K11*Komponen!C14 + L11*Komponen!C15</f>
        <v>81</v>
      </c>
      <c r="N11" t="str">
        <f t="shared" si="0"/>
        <v>A</v>
      </c>
    </row>
    <row r="12" spans="1:14" x14ac:dyDescent="0.25">
      <c r="A12">
        <v>8</v>
      </c>
      <c r="B12">
        <v>20240110700008</v>
      </c>
      <c r="C12" t="s">
        <v>82</v>
      </c>
      <c r="D12">
        <v>157073</v>
      </c>
      <c r="E12" t="s">
        <v>1</v>
      </c>
      <c r="F12" t="s">
        <v>3</v>
      </c>
      <c r="G12" s="3">
        <v>80</v>
      </c>
      <c r="H12" s="3"/>
      <c r="I12" s="3"/>
      <c r="J12" s="3">
        <v>85</v>
      </c>
      <c r="K12" s="3">
        <v>80</v>
      </c>
      <c r="L12" s="3">
        <v>80</v>
      </c>
      <c r="M12">
        <f>G12*Komponen!C10 + H12*Komponen!C11 + I12*Komponen!C12 + J12*Komponen!C13 + K12*Komponen!C14 + L12*Komponen!C15</f>
        <v>81</v>
      </c>
      <c r="N12" t="str">
        <f t="shared" si="0"/>
        <v>A</v>
      </c>
    </row>
    <row r="13" spans="1:14" x14ac:dyDescent="0.25">
      <c r="A13">
        <v>9</v>
      </c>
      <c r="B13">
        <v>20240110700009</v>
      </c>
      <c r="C13" t="s">
        <v>83</v>
      </c>
      <c r="D13">
        <v>157081</v>
      </c>
      <c r="E13" t="s">
        <v>1</v>
      </c>
      <c r="F13" t="s">
        <v>3</v>
      </c>
      <c r="G13" s="3">
        <v>80</v>
      </c>
      <c r="H13" s="3"/>
      <c r="I13" s="3"/>
      <c r="J13" s="3">
        <v>85</v>
      </c>
      <c r="K13" s="3">
        <v>80</v>
      </c>
      <c r="L13" s="3">
        <v>85</v>
      </c>
      <c r="M13">
        <f>G13*Komponen!C10 + H13*Komponen!C11 + I13*Komponen!C12 + J13*Komponen!C13 + K13*Komponen!C14 + L13*Komponen!C15</f>
        <v>83</v>
      </c>
      <c r="N13" t="str">
        <f t="shared" si="0"/>
        <v>A</v>
      </c>
    </row>
    <row r="14" spans="1:14" x14ac:dyDescent="0.25">
      <c r="A14">
        <v>10</v>
      </c>
      <c r="B14">
        <v>20240110700010</v>
      </c>
      <c r="C14" t="s">
        <v>84</v>
      </c>
      <c r="D14">
        <v>157087</v>
      </c>
      <c r="E14" t="s">
        <v>1</v>
      </c>
      <c r="F14" t="s">
        <v>3</v>
      </c>
      <c r="G14" s="3">
        <v>80</v>
      </c>
      <c r="H14" s="3"/>
      <c r="I14" s="3"/>
      <c r="J14" s="3">
        <v>85</v>
      </c>
      <c r="K14" s="3">
        <v>80</v>
      </c>
      <c r="L14" s="3">
        <v>80</v>
      </c>
      <c r="M14">
        <f>G14*Komponen!C10 + H14*Komponen!C11 + I14*Komponen!C12 + J14*Komponen!C13 + K14*Komponen!C14 + L14*Komponen!C15</f>
        <v>81</v>
      </c>
      <c r="N14" t="str">
        <f t="shared" si="0"/>
        <v>A</v>
      </c>
    </row>
    <row r="15" spans="1:14" x14ac:dyDescent="0.25">
      <c r="A15">
        <v>11</v>
      </c>
      <c r="B15">
        <v>20240110700011</v>
      </c>
      <c r="C15" t="s">
        <v>85</v>
      </c>
      <c r="D15">
        <v>157086</v>
      </c>
      <c r="E15" t="s">
        <v>1</v>
      </c>
      <c r="F15" t="s">
        <v>3</v>
      </c>
      <c r="G15" s="3">
        <v>70</v>
      </c>
      <c r="H15" s="3"/>
      <c r="I15" s="3"/>
      <c r="J15" s="3">
        <v>70</v>
      </c>
      <c r="K15" s="3">
        <v>75</v>
      </c>
      <c r="L15" s="3">
        <v>80</v>
      </c>
      <c r="M15">
        <f>G15*Komponen!C10 + H15*Komponen!C11 + I15*Komponen!C12 + J15*Komponen!C13 + K15*Komponen!C14 + L15*Komponen!C15</f>
        <v>75.5</v>
      </c>
      <c r="N15" t="str">
        <f t="shared" si="0"/>
        <v>A-</v>
      </c>
    </row>
    <row r="16" spans="1:14" x14ac:dyDescent="0.25">
      <c r="A16">
        <v>12</v>
      </c>
      <c r="B16">
        <v>20240110700012</v>
      </c>
      <c r="C16" t="s">
        <v>86</v>
      </c>
      <c r="D16">
        <v>157075</v>
      </c>
      <c r="E16" t="s">
        <v>1</v>
      </c>
      <c r="F16" t="s">
        <v>3</v>
      </c>
      <c r="G16" s="3">
        <v>80</v>
      </c>
      <c r="H16" s="3"/>
      <c r="I16" s="3"/>
      <c r="J16" s="3">
        <v>85</v>
      </c>
      <c r="K16" s="3">
        <v>80</v>
      </c>
      <c r="L16" s="3">
        <v>80</v>
      </c>
      <c r="M16">
        <f>G16*Komponen!C10 + H16*Komponen!C11 + I16*Komponen!C12 + J16*Komponen!C13 + K16*Komponen!C14 + L16*Komponen!C15</f>
        <v>81</v>
      </c>
      <c r="N1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USER</cp:lastModifiedBy>
  <dcterms:created xsi:type="dcterms:W3CDTF">2025-01-30T08:03:44Z</dcterms:created>
  <dcterms:modified xsi:type="dcterms:W3CDTF">2025-01-30T08:41:10Z</dcterms:modified>
  <cp:category>nilai</cp:category>
</cp:coreProperties>
</file>