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BKD\BKD GANJIL 2024-2025\Nilai\"/>
    </mc:Choice>
  </mc:AlternateContent>
  <xr:revisionPtr revIDLastSave="0" documentId="13_ncr:1_{77573594-4841-4341-AA71-2656645C8E27}" xr6:coauthVersionLast="47" xr6:coauthVersionMax="47" xr10:uidLastSave="{00000000-0000-0000-0000-000000000000}"/>
  <bookViews>
    <workbookView xWindow="-108" yWindow="-108" windowWidth="23256" windowHeight="12456"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5" i="4" l="1"/>
  <c r="N25" i="4" s="1"/>
  <c r="M24" i="4"/>
  <c r="N24" i="4" s="1"/>
  <c r="M23" i="4"/>
  <c r="N23" i="4" s="1"/>
  <c r="N22" i="4"/>
  <c r="M22" i="4"/>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<sst xmlns="http://schemas.openxmlformats.org/spreadsheetml/2006/main" count="217" uniqueCount="138">
  <si>
    <t>KODE MK</t>
  </si>
  <si>
    <t>E0B2A71A</t>
  </si>
  <si>
    <t>NAMA MK</t>
  </si>
  <si>
    <t>SWAMEDIKASI</t>
  </si>
  <si>
    <t>NAMA KELAS</t>
  </si>
  <si>
    <t>A</t>
  </si>
  <si>
    <t>Program Studi</t>
  </si>
  <si>
    <t>D3 FARMASI</t>
  </si>
  <si>
    <t>Fakultas</t>
  </si>
  <si>
    <t>ILMU KESEHATAN</t>
  </si>
  <si>
    <t>Semester</t>
  </si>
  <si>
    <t>Nama Dosen</t>
  </si>
  <si>
    <t>BAIQ LENY NOPITASARI, M.Farm, 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</si>
  <si>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</si>
  <si>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</si>
  <si>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</si>
  <si>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</si>
  <si>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</si>
  <si>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</si>
  <si>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</si>
  <si>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</si>
  <si>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</si>
  <si>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</si>
  <si>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</si>
  <si>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</si>
  <si>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</si>
  <si>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</si>
  <si>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</si>
  <si>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</si>
  <si>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</si>
  <si>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</si>
  <si>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</si>
  <si>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</si>
  <si>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</si>
  <si>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</si>
  <si>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</si>
  <si>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</si>
  <si>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</si>
  <si>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</si>
  <si>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</si>
  <si>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</si>
  <si>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</si>
  <si>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</si>
  <si>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</si>
  <si>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</si>
  <si>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</si>
  <si>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</si>
  <si>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</si>
  <si>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</si>
  <si>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</si>
  <si>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</si>
  <si>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</si>
  <si>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</si>
  <si>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</si>
  <si>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</si>
  <si>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</si>
  <si>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</si>
  <si>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</si>
  <si>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</si>
  <si>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</si>
  <si>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</si>
  <si>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</si>
  <si>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</si>
  <si>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</si>
  <si>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SWAMEDIKASI (E0B2A71A)</t>
  </si>
  <si>
    <t>NIM</t>
  </si>
  <si>
    <t>Nama Mahasiswa</t>
  </si>
  <si>
    <t>idkrs</t>
  </si>
  <si>
    <t>Kode Matkul</t>
  </si>
  <si>
    <t>Nama Matkul</t>
  </si>
  <si>
    <t>UTS</t>
  </si>
  <si>
    <t>UAS</t>
  </si>
  <si>
    <t>Nilai Akhir</t>
  </si>
  <si>
    <t>Nilai Huruf</t>
  </si>
  <si>
    <t>2021E0B005</t>
  </si>
  <si>
    <t>NANDA JULIANA</t>
  </si>
  <si>
    <t>2022E0B001</t>
  </si>
  <si>
    <t>AMELIA FITRIA HASBULLAH</t>
  </si>
  <si>
    <t>2022E0B002</t>
  </si>
  <si>
    <t>ANANDA AYU AMALIA</t>
  </si>
  <si>
    <t>2022E0B003</t>
  </si>
  <si>
    <t>ANGGI RIFNA PUTRI</t>
  </si>
  <si>
    <t>2022E0B004</t>
  </si>
  <si>
    <t>BINTANG FITRI SYABILLAH</t>
  </si>
  <si>
    <t>2022E0B005</t>
  </si>
  <si>
    <t>CANDRA RANGGA DISA</t>
  </si>
  <si>
    <t>2022E0B006</t>
  </si>
  <si>
    <t>FIRMA AMELIA KUSUMA</t>
  </si>
  <si>
    <t>2022E0B007</t>
  </si>
  <si>
    <t>LENIS MARDIANA</t>
  </si>
  <si>
    <t>2022E0B008</t>
  </si>
  <si>
    <t>M. HANAPIA SAPUTRA</t>
  </si>
  <si>
    <t>2022E0B009</t>
  </si>
  <si>
    <t>MELISA AGUSTIN</t>
  </si>
  <si>
    <t>2022E0B010</t>
  </si>
  <si>
    <t>CASKA BAYU PURNAMA</t>
  </si>
  <si>
    <t>2022E0B011</t>
  </si>
  <si>
    <t>MUTMAINAH</t>
  </si>
  <si>
    <t>2022E0B012</t>
  </si>
  <si>
    <t>NANDA NURAFRIANI</t>
  </si>
  <si>
    <t>2022E0B014</t>
  </si>
  <si>
    <t>NUR ARSIYAH H.F.</t>
  </si>
  <si>
    <t>2022E0B015</t>
  </si>
  <si>
    <t>PUTRI SALSABILA</t>
  </si>
  <si>
    <t>2022E0B016</t>
  </si>
  <si>
    <t>REZA SYAHRONI</t>
  </si>
  <si>
    <t>2022E0B019</t>
  </si>
  <si>
    <t>YOGA PRATAMA</t>
  </si>
  <si>
    <t>2022E0B020</t>
  </si>
  <si>
    <t>ZIQRO MUTAHHARI</t>
  </si>
  <si>
    <t>2022E0B021</t>
  </si>
  <si>
    <t>JUANA LAELATUN NUPUS</t>
  </si>
  <si>
    <t>2022E0B022</t>
  </si>
  <si>
    <t>LENA NUR AZLINDA</t>
  </si>
  <si>
    <t>2022E0B023</t>
  </si>
  <si>
    <t>YUDIAN SUCI HARMINI</t>
  </si>
  <si>
    <t>Pengantar swamedikasi: Pengertian dasar-dasar swamedikasi dan teknik pelayanan swamedikasi.</t>
  </si>
  <si>
    <t xml:space="preserve">Swamedikasi batuk, flu, demam, dan nyeri: Dasar-dasar mengenali gejala batuk, flu, demam, dan nyeri. Penyebab batuk, flu, demam, dan nyeri. Hal yang dapat dilakukan dalam menjalankan pelayanan swamedikasi batuk, flu, demam, dan nyeri. Obat yang digunakan untuk penyakit batuk, flu, demam, dan nyeri </t>
  </si>
  <si>
    <t>Swamedikasi gastritis, diare, konstipasi, dan kecacingan: Dasar-dasar mengenali gejala gastritis, diare, konstipasi, dan kecacingan. Penyebab gastritis, diare, konstipasi, dan kecacingan. Hal yang dapat dilakukan dalam menjalankan pelayanan gastritis, diare, konstipasi, dan kecacingan. Swamedikasi dan obat yang digunakan untuk penyakit gastritis, diare, konstipasi, dan kecacingan</t>
  </si>
  <si>
    <t>Ujian Tengah Semester</t>
  </si>
  <si>
    <t xml:space="preserve">Swamedikasi gangguan kulit (biang keringat, jerawat, kudis, kurap, dan kutu air, ketombe): Dasar-dasar mengenali gejala gangguan kulit (biang keringat, jerawat, kudis, kurap, dan kutu air, ketombe). Penyebab gangguan kulit (biang keringat, jerawat, kudis, kurap, dan kutu air, ketombe). Hal yang dapat dilakukan dalam menjalankan pelayanan swamedikasi gangguan kulit (biang keringat, jerawat, kudis, kurap, dan kutu air, ketombe). Obat yang digunakan untuk penyakit gangguan kulit (biang keringat, jerawat, kudis, kurap, dan kutu air, ketombe) </t>
  </si>
  <si>
    <t xml:space="preserve">Patient assessment dalam pelayanan swamedikasi batuk dan flu, swamedikasi demam dan nyeri, swamedikasi gastritis, diare, konstipasi, dan kecacingan, serta swamedikasi gangguan kulit (biang keringat, jerawat, kudis, kurap, dan kutu air, ketombe). Pemilihan obat-obat yang dapat digunakan untuk swamedikasi batuk dan flu, swamedikasi demam dan nyeri, swamedikasi gastritis, diare, konstipasi, dan kecacingan, serta swamedikasi gangguan kulit (biang keringat, jerawat, kudis, kurap, dan kutu air, ketombe). Pelayanan informasi terkait obat swamedikasi batuk dan flu, swamedikasi demam dan nyeri, swamedikasi gastritis, diare, konstipasi, dan kecacingan, serta swamedikasi gangguan kulit (biang keringat, jerawat, kudis, kurap, dan kutu air, ketombe). </t>
  </si>
  <si>
    <t>Ujian Akhir Semester</t>
  </si>
  <si>
    <t>Introduction to self-medication: Understanding the basics of self-medication and techniques for self-medication services.</t>
  </si>
  <si>
    <t>Self-medication for cough, cold, fever, and pain: The basics of recognizing the symptoms of cough, cold, fever, and pain. Causes of cough, flu, fever, and pain. Things that can be done in providing self-medication services for cough, flu, fever, and pain. Medications used for cough, cold, fever, and pain.</t>
  </si>
  <si>
    <t>Self-medication for gastritis, diarrhea, constipation, and worm infestations: The basics of recognizing the symptoms of gastritis, diarrhea, constipation, and worm infestations. Causes of gastritis, diarrhea, constipation, and worm infestations. Things that can be done in providing services for gastritis, diarrhea, constipation, and worm infestations. Self-medication and medications used for gastritis, diarrhea, constipation, and worm infestations.</t>
  </si>
  <si>
    <t>Midterm Exam</t>
  </si>
  <si>
    <t>Self-medication for skin disorders (heat rash, acne, scabies, ringworm, athlete's foot, dandruff): The basics of recognizing the symptoms of skin disorders (heat rash, acne, scabies, ringworm, athlete's foot, dandruff). Causes of skin disorders (heat rash, acne, scabies, ringworm, athlete's foot, dandruff). Things that can be done in providing self-medication services for skin disorders (heat rash, acne, scabies, ringworm, athlete's foot, dandruff). Medications used for skin disorder diseases (heat rash, acne, scabies, ringworm, athlete's foot, dandruff)</t>
  </si>
  <si>
    <t>Patient assessment in self-medication services for cough and flu, self-medication for fever and pain, self-medication for gastritis, diarrhea, constipation, and helminthiasis, as well as self-medication for skin disorders (heat rash, acne, scabies, ringworm, and athlete's foot, dandruff). Selection of medications that can be used for self-medication of cough and flu, self-medication of fever and pain, self-medication of gastritis, diarrhea, constipation, and worms, as well as self-medication of skin disorders (heat rash, acne, scabies, ringworm, and athlete's foot, dandruff). Information services related to self-medication for cough and flu, self-medication for fever and pain, self-medication for gastritis, diarrhea, constipation, and worm infestations, as well as self-medication for skin disorders (heat rash, acne, scabies, ringworm, athlete's foot, dandruff).</t>
  </si>
  <si>
    <t>Final Semester Exam</t>
  </si>
  <si>
    <t>Kuis diberikan sebanyak 2 kali pada saat sebelum ujian</t>
  </si>
  <si>
    <t>Quizzes are given twice before the exam.</t>
  </si>
  <si>
    <t>Tugas yang diberikan berupa tugas resume materi</t>
  </si>
  <si>
    <t>The assigned task is to summarize the material.</t>
  </si>
  <si>
    <t>Ujian untuk materi dari pertemuan 1-7</t>
  </si>
  <si>
    <t xml:space="preserve">Exam for material from meetings 1-7 </t>
  </si>
  <si>
    <t>Ujian untuk materi dari pertemuan 9-15</t>
  </si>
  <si>
    <t>Exam for the material from meetings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</si>
</sst>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5" sqref="C25"/>
    </sheetView>
  </sheetViews>
  <sheetFormatPr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116</v>
      </c>
      <c r="C10" s="11" t="s">
        <v>123</v>
      </c>
      <c r="D10">
        <v>1234581904</v>
      </c>
    </row>
    <row r="11" spans="1:4" x14ac:dyDescent="0.3">
      <c r="A11">
        <v>2</v>
      </c>
      <c r="B11" s="3" t="s">
        <v>117</v>
      </c>
      <c r="C11" s="11" t="s">
        <v>124</v>
      </c>
      <c r="D11">
        <v>1234581904</v>
      </c>
    </row>
    <row r="12" spans="1:4" x14ac:dyDescent="0.3">
      <c r="A12">
        <v>3</v>
      </c>
      <c r="B12" s="3" t="s">
        <v>117</v>
      </c>
      <c r="C12" s="3" t="s">
        <v>124</v>
      </c>
      <c r="D12">
        <v>1234581904</v>
      </c>
    </row>
    <row r="13" spans="1:4" x14ac:dyDescent="0.3">
      <c r="A13">
        <v>4</v>
      </c>
      <c r="B13" s="3" t="s">
        <v>118</v>
      </c>
      <c r="C13" s="11" t="s">
        <v>125</v>
      </c>
      <c r="D13">
        <v>1234581904</v>
      </c>
    </row>
    <row r="14" spans="1:4" x14ac:dyDescent="0.3">
      <c r="A14">
        <v>5</v>
      </c>
      <c r="B14" s="3" t="s">
        <v>118</v>
      </c>
      <c r="C14" s="3" t="s">
        <v>125</v>
      </c>
      <c r="D14">
        <v>1234581904</v>
      </c>
    </row>
    <row r="15" spans="1:4" x14ac:dyDescent="0.3">
      <c r="A15">
        <v>6</v>
      </c>
      <c r="B15" s="3" t="s">
        <v>118</v>
      </c>
      <c r="C15" s="3" t="s">
        <v>125</v>
      </c>
      <c r="D15">
        <v>1234581904</v>
      </c>
    </row>
    <row r="16" spans="1:4" x14ac:dyDescent="0.3">
      <c r="A16">
        <v>7</v>
      </c>
      <c r="B16" s="3" t="s">
        <v>118</v>
      </c>
      <c r="C16" s="3" t="s">
        <v>125</v>
      </c>
      <c r="D16">
        <v>1234581904</v>
      </c>
    </row>
    <row r="17" spans="1:4" x14ac:dyDescent="0.3">
      <c r="A17">
        <v>8</v>
      </c>
      <c r="B17" s="11" t="s">
        <v>119</v>
      </c>
      <c r="C17" s="11" t="s">
        <v>126</v>
      </c>
      <c r="D17">
        <v>1234581904</v>
      </c>
    </row>
    <row r="18" spans="1:4" x14ac:dyDescent="0.3">
      <c r="A18">
        <v>9</v>
      </c>
      <c r="B18" s="11" t="s">
        <v>120</v>
      </c>
      <c r="C18" s="11" t="s">
        <v>127</v>
      </c>
      <c r="D18">
        <v>1234581904</v>
      </c>
    </row>
    <row r="19" spans="1:4" x14ac:dyDescent="0.3">
      <c r="A19">
        <v>10</v>
      </c>
      <c r="B19" s="3" t="s">
        <v>120</v>
      </c>
      <c r="C19" s="3" t="s">
        <v>127</v>
      </c>
      <c r="D19">
        <v>1234581904</v>
      </c>
    </row>
    <row r="20" spans="1:4" x14ac:dyDescent="0.3">
      <c r="A20">
        <v>11</v>
      </c>
      <c r="B20" s="11" t="s">
        <v>121</v>
      </c>
      <c r="C20" s="11" t="s">
        <v>128</v>
      </c>
      <c r="D20">
        <v>1234581904</v>
      </c>
    </row>
    <row r="21" spans="1:4" x14ac:dyDescent="0.3">
      <c r="A21">
        <v>12</v>
      </c>
      <c r="B21" s="3" t="s">
        <v>121</v>
      </c>
      <c r="C21" s="3" t="s">
        <v>128</v>
      </c>
      <c r="D21">
        <v>1234581904</v>
      </c>
    </row>
    <row r="22" spans="1:4" x14ac:dyDescent="0.3">
      <c r="A22">
        <v>13</v>
      </c>
      <c r="B22" s="3" t="s">
        <v>121</v>
      </c>
      <c r="C22" s="3" t="s">
        <v>128</v>
      </c>
      <c r="D22">
        <v>1234581904</v>
      </c>
    </row>
    <row r="23" spans="1:4" x14ac:dyDescent="0.3">
      <c r="A23">
        <v>14</v>
      </c>
      <c r="B23" s="3" t="s">
        <v>121</v>
      </c>
      <c r="C23" s="3" t="s">
        <v>128</v>
      </c>
      <c r="D23">
        <v>1234581904</v>
      </c>
    </row>
    <row r="24" spans="1:4" x14ac:dyDescent="0.3">
      <c r="A24">
        <v>15</v>
      </c>
      <c r="B24" s="3" t="s">
        <v>121</v>
      </c>
      <c r="C24" s="3" t="s">
        <v>128</v>
      </c>
      <c r="D24">
        <v>1234581904</v>
      </c>
    </row>
    <row r="25" spans="1:4" x14ac:dyDescent="0.3">
      <c r="A25">
        <v>16</v>
      </c>
      <c r="B25" s="11" t="s">
        <v>122</v>
      </c>
      <c r="C25" s="11" t="s">
        <v>129</v>
      </c>
      <c r="D25">
        <v>1234581904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2" t="s">
        <v>19</v>
      </c>
      <c r="C3" s="12"/>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43</v>
      </c>
    </row>
    <row r="13" spans="1:4" x14ac:dyDescent="0.3">
      <c r="A13">
        <v>8</v>
      </c>
      <c r="B13" t="s">
        <v>44</v>
      </c>
      <c r="C13" t="s">
        <v>45</v>
      </c>
      <c r="D13" t="s">
        <v>46</v>
      </c>
    </row>
    <row r="14" spans="1:4" x14ac:dyDescent="0.3">
      <c r="A14">
        <v>9</v>
      </c>
      <c r="B14" t="s">
        <v>47</v>
      </c>
      <c r="C14" t="s">
        <v>48</v>
      </c>
      <c r="D14" t="s">
        <v>49</v>
      </c>
    </row>
    <row r="15" spans="1:4" x14ac:dyDescent="0.3">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2" sqref="D12"/>
    </sheetView>
  </sheetViews>
  <sheetFormatPr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x14ac:dyDescent="0.3">
      <c r="A10">
        <v>1</v>
      </c>
      <c r="B10" t="s">
        <v>58</v>
      </c>
      <c r="C10" s="9">
        <v>0</v>
      </c>
      <c r="D10" s="3"/>
      <c r="E10" s="3"/>
      <c r="F10">
        <v>1234581904</v>
      </c>
    </row>
    <row r="11" spans="1:6" x14ac:dyDescent="0.3">
      <c r="A11">
        <v>2</v>
      </c>
      <c r="B11" t="s">
        <v>59</v>
      </c>
      <c r="C11" s="9">
        <v>0</v>
      </c>
      <c r="D11" s="3"/>
      <c r="E11" s="3"/>
      <c r="F11">
        <v>1234581904</v>
      </c>
    </row>
    <row r="12" spans="1:6" x14ac:dyDescent="0.3">
      <c r="A12">
        <v>3</v>
      </c>
      <c r="B12" t="s">
        <v>60</v>
      </c>
      <c r="C12" s="9">
        <v>0.2</v>
      </c>
      <c r="D12" s="3" t="s">
        <v>130</v>
      </c>
      <c r="E12" s="3" t="s">
        <v>131</v>
      </c>
      <c r="F12">
        <v>1234581904</v>
      </c>
    </row>
    <row r="13" spans="1:6" x14ac:dyDescent="0.3">
      <c r="A13">
        <v>4</v>
      </c>
      <c r="B13" t="s">
        <v>61</v>
      </c>
      <c r="C13" s="9">
        <v>0.2</v>
      </c>
      <c r="D13" s="3" t="s">
        <v>132</v>
      </c>
      <c r="E13" s="3" t="s">
        <v>133</v>
      </c>
      <c r="F13">
        <v>1234581904</v>
      </c>
    </row>
    <row r="14" spans="1:6" x14ac:dyDescent="0.3">
      <c r="A14">
        <v>5</v>
      </c>
      <c r="B14" t="s">
        <v>62</v>
      </c>
      <c r="C14" s="9">
        <v>0.3</v>
      </c>
      <c r="D14" s="3" t="s">
        <v>134</v>
      </c>
      <c r="E14" s="3" t="s">
        <v>135</v>
      </c>
      <c r="F14">
        <v>1234581904</v>
      </c>
    </row>
    <row r="15" spans="1:6" x14ac:dyDescent="0.3">
      <c r="A15">
        <v>6</v>
      </c>
      <c r="B15" t="s">
        <v>63</v>
      </c>
      <c r="C15" s="9">
        <v>0.3</v>
      </c>
      <c r="D15" s="3" t="s">
        <v>136</v>
      </c>
      <c r="E15" s="3" t="s">
        <v>137</v>
      </c>
      <c r="F15">
        <v>1234581904</v>
      </c>
    </row>
    <row r="16" spans="1:6" x14ac:dyDescent="0.3">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tabSelected="1" workbookViewId="0">
      <selection activeCell="N25" sqref="N25"/>
    </sheetView>
  </sheetViews>
  <sheetFormatPr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3" t="s">
        <v>64</v>
      </c>
      <c r="B1" s="13"/>
      <c r="C1" s="13"/>
      <c r="D1" s="13"/>
      <c r="E1" s="13"/>
      <c r="F1" s="13"/>
      <c r="G1" s="13"/>
      <c r="H1" s="13"/>
      <c r="I1" s="13"/>
      <c r="J1" s="13"/>
      <c r="K1" s="13"/>
      <c r="L1" s="13"/>
      <c r="M1" s="13"/>
      <c r="N1" s="13"/>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t="s">
        <v>74</v>
      </c>
      <c r="C5" t="s">
        <v>75</v>
      </c>
      <c r="D5">
        <v>156399</v>
      </c>
      <c r="E5" t="s">
        <v>1</v>
      </c>
      <c r="F5" t="s">
        <v>3</v>
      </c>
      <c r="G5" s="3"/>
      <c r="H5" s="3"/>
      <c r="I5" s="3">
        <v>75</v>
      </c>
      <c r="J5" s="3">
        <v>75</v>
      </c>
      <c r="K5" s="3">
        <v>50</v>
      </c>
      <c r="L5" s="3">
        <v>90</v>
      </c>
      <c r="M5">
        <f>G5*Komponen!C10 + H5*Komponen!C11 + I5*Komponen!C12 + J5*Komponen!C13 + K5*Komponen!C14 + L5*Komponen!C15</f>
        <v>72</v>
      </c>
      <c r="N5" t="str">
        <f t="shared" ref="N5:N25" si="0">IF(AND(ISBLANK(G5), ISBLANK(H5), ISBLANK(I5), ISBLANK(J5), ISBLANK(K5), ISBLANK(L5)), "T", IF(M5&lt;=0.99, "T", IF(M5&lt;=24.99, "E", IF(M5&lt;=49.99, "D", IF(M5&lt;=54.99, "C", IF(M5&lt;=59.99, "C+", IF(M5&lt;=64.99, "B-", IF(M5&lt;=69.99, "B", IF(M5&lt;=74.99, "B+", IF(M5&lt;=79.99, "A-", IF(M5&lt;=100, "A")))))))))))</f>
        <v>B+</v>
      </c>
    </row>
    <row r="6" spans="1:14" x14ac:dyDescent="0.3">
      <c r="A6">
        <v>2</v>
      </c>
      <c r="B6" t="s">
        <v>76</v>
      </c>
      <c r="C6" t="s">
        <v>77</v>
      </c>
      <c r="D6">
        <v>157079</v>
      </c>
      <c r="E6" t="s">
        <v>1</v>
      </c>
      <c r="F6" t="s">
        <v>3</v>
      </c>
      <c r="G6" s="3"/>
      <c r="H6" s="3"/>
      <c r="I6" s="3">
        <v>10</v>
      </c>
      <c r="J6" s="3">
        <v>10</v>
      </c>
      <c r="K6" s="3">
        <v>60</v>
      </c>
      <c r="L6" s="3">
        <v>100</v>
      </c>
      <c r="M6">
        <f>G6*Komponen!C10 + H6*Komponen!C11 + I6*Komponen!C12 + J6*Komponen!C13 + K6*Komponen!C14 + L6*Komponen!C15</f>
        <v>52</v>
      </c>
      <c r="N6" t="str">
        <f t="shared" si="0"/>
        <v>C</v>
      </c>
    </row>
    <row r="7" spans="1:14" x14ac:dyDescent="0.3">
      <c r="A7">
        <v>3</v>
      </c>
      <c r="B7" t="s">
        <v>78</v>
      </c>
      <c r="C7" t="s">
        <v>79</v>
      </c>
      <c r="D7">
        <v>156365</v>
      </c>
      <c r="E7" t="s">
        <v>1</v>
      </c>
      <c r="F7" t="s">
        <v>3</v>
      </c>
      <c r="G7" s="3"/>
      <c r="H7" s="3"/>
      <c r="I7" s="3">
        <v>90</v>
      </c>
      <c r="J7" s="3">
        <v>90</v>
      </c>
      <c r="K7" s="3">
        <v>60</v>
      </c>
      <c r="L7" s="3">
        <v>70</v>
      </c>
      <c r="M7">
        <f>G7*Komponen!C10 + H7*Komponen!C11 + I7*Komponen!C12 + J7*Komponen!C13 + K7*Komponen!C14 + L7*Komponen!C15</f>
        <v>75</v>
      </c>
      <c r="N7" t="str">
        <f t="shared" si="0"/>
        <v>A-</v>
      </c>
    </row>
    <row r="8" spans="1:14" x14ac:dyDescent="0.3">
      <c r="A8">
        <v>4</v>
      </c>
      <c r="B8" t="s">
        <v>80</v>
      </c>
      <c r="C8" t="s">
        <v>81</v>
      </c>
      <c r="D8">
        <v>157179</v>
      </c>
      <c r="E8" t="s">
        <v>1</v>
      </c>
      <c r="F8" t="s">
        <v>3</v>
      </c>
      <c r="G8" s="3"/>
      <c r="H8" s="3"/>
      <c r="I8" s="3">
        <v>80</v>
      </c>
      <c r="J8" s="3">
        <v>80</v>
      </c>
      <c r="K8" s="3">
        <v>60</v>
      </c>
      <c r="L8" s="3">
        <v>90</v>
      </c>
      <c r="M8">
        <f>G8*Komponen!C10 + H8*Komponen!C11 + I8*Komponen!C12 + J8*Komponen!C13 + K8*Komponen!C14 + L8*Komponen!C15</f>
        <v>77</v>
      </c>
      <c r="N8" t="str">
        <f t="shared" si="0"/>
        <v>A-</v>
      </c>
    </row>
    <row r="9" spans="1:14" x14ac:dyDescent="0.3">
      <c r="A9">
        <v>5</v>
      </c>
      <c r="B9" t="s">
        <v>82</v>
      </c>
      <c r="C9" t="s">
        <v>83</v>
      </c>
      <c r="D9">
        <v>157175</v>
      </c>
      <c r="E9" t="s">
        <v>1</v>
      </c>
      <c r="F9" t="s">
        <v>3</v>
      </c>
      <c r="G9" s="3"/>
      <c r="H9" s="3"/>
      <c r="I9" s="3">
        <v>80</v>
      </c>
      <c r="J9" s="3">
        <v>80</v>
      </c>
      <c r="K9" s="3">
        <v>45</v>
      </c>
      <c r="L9" s="3">
        <v>60</v>
      </c>
      <c r="M9">
        <f>G9*Komponen!C10 + H9*Komponen!C11 + I9*Komponen!C12 + J9*Komponen!C13 + K9*Komponen!C14 + L9*Komponen!C15</f>
        <v>63.5</v>
      </c>
      <c r="N9" t="str">
        <f t="shared" si="0"/>
        <v>B-</v>
      </c>
    </row>
    <row r="10" spans="1:14" x14ac:dyDescent="0.3">
      <c r="A10">
        <v>6</v>
      </c>
      <c r="B10" t="s">
        <v>84</v>
      </c>
      <c r="C10" t="s">
        <v>85</v>
      </c>
      <c r="D10">
        <v>157098</v>
      </c>
      <c r="E10" t="s">
        <v>1</v>
      </c>
      <c r="F10" t="s">
        <v>3</v>
      </c>
      <c r="G10" s="3"/>
      <c r="H10" s="3"/>
      <c r="I10" s="3">
        <v>10</v>
      </c>
      <c r="J10" s="3">
        <v>10</v>
      </c>
      <c r="K10" s="3">
        <v>0</v>
      </c>
      <c r="L10" s="3">
        <v>40</v>
      </c>
      <c r="M10">
        <f>G10*Komponen!C10 + H10*Komponen!C11 + I10*Komponen!C12 + J10*Komponen!C13 + K10*Komponen!C14 + L10*Komponen!C15</f>
        <v>16</v>
      </c>
      <c r="N10" t="str">
        <f t="shared" si="0"/>
        <v>E</v>
      </c>
    </row>
    <row r="11" spans="1:14" x14ac:dyDescent="0.3">
      <c r="A11">
        <v>7</v>
      </c>
      <c r="B11" t="s">
        <v>86</v>
      </c>
      <c r="C11" t="s">
        <v>87</v>
      </c>
      <c r="D11">
        <v>154947</v>
      </c>
      <c r="E11" t="s">
        <v>1</v>
      </c>
      <c r="F11" t="s">
        <v>3</v>
      </c>
      <c r="G11" s="3"/>
      <c r="H11" s="3"/>
      <c r="I11" s="3">
        <v>90</v>
      </c>
      <c r="J11" s="3">
        <v>90</v>
      </c>
      <c r="K11" s="3">
        <v>60</v>
      </c>
      <c r="L11" s="3">
        <v>90</v>
      </c>
      <c r="M11">
        <f>G11*Komponen!C10 + H11*Komponen!C11 + I11*Komponen!C12 + J11*Komponen!C13 + K11*Komponen!C14 + L11*Komponen!C15</f>
        <v>81</v>
      </c>
      <c r="N11" t="str">
        <f t="shared" si="0"/>
        <v>A</v>
      </c>
    </row>
    <row r="12" spans="1:14" x14ac:dyDescent="0.3">
      <c r="A12">
        <v>8</v>
      </c>
      <c r="B12" t="s">
        <v>88</v>
      </c>
      <c r="C12" t="s">
        <v>89</v>
      </c>
      <c r="D12">
        <v>156406</v>
      </c>
      <c r="E12" t="s">
        <v>1</v>
      </c>
      <c r="F12" t="s">
        <v>3</v>
      </c>
      <c r="G12" s="3"/>
      <c r="H12" s="3"/>
      <c r="I12" s="3">
        <v>80</v>
      </c>
      <c r="J12" s="3">
        <v>80</v>
      </c>
      <c r="K12" s="3">
        <v>75</v>
      </c>
      <c r="L12" s="3">
        <v>100</v>
      </c>
      <c r="M12">
        <f>G12*Komponen!C10 + H12*Komponen!C11 + I12*Komponen!C12 + J12*Komponen!C13 + K12*Komponen!C14 + L12*Komponen!C15</f>
        <v>84.5</v>
      </c>
      <c r="N12" t="str">
        <f t="shared" si="0"/>
        <v>A</v>
      </c>
    </row>
    <row r="13" spans="1:14" x14ac:dyDescent="0.3">
      <c r="A13">
        <v>9</v>
      </c>
      <c r="B13" t="s">
        <v>90</v>
      </c>
      <c r="C13" t="s">
        <v>91</v>
      </c>
      <c r="D13">
        <v>154826</v>
      </c>
      <c r="E13" t="s">
        <v>1</v>
      </c>
      <c r="F13" t="s">
        <v>3</v>
      </c>
      <c r="G13" s="3"/>
      <c r="H13" s="3"/>
      <c r="I13" s="3">
        <v>78</v>
      </c>
      <c r="J13" s="3">
        <v>78</v>
      </c>
      <c r="K13" s="3">
        <v>65</v>
      </c>
      <c r="L13" s="3">
        <v>30</v>
      </c>
      <c r="M13">
        <f>G13*Komponen!C10 + H13*Komponen!C11 + I13*Komponen!C12 + J13*Komponen!C13 + K13*Komponen!C14 + L13*Komponen!C15</f>
        <v>59.7</v>
      </c>
      <c r="N13" t="str">
        <f t="shared" si="0"/>
        <v>C+</v>
      </c>
    </row>
    <row r="14" spans="1:14" x14ac:dyDescent="0.3">
      <c r="A14">
        <v>10</v>
      </c>
      <c r="B14" t="s">
        <v>92</v>
      </c>
      <c r="C14" t="s">
        <v>93</v>
      </c>
      <c r="D14">
        <v>157076</v>
      </c>
      <c r="E14" t="s">
        <v>1</v>
      </c>
      <c r="F14" t="s">
        <v>3</v>
      </c>
      <c r="G14" s="3"/>
      <c r="H14" s="3"/>
      <c r="I14" s="3">
        <v>78</v>
      </c>
      <c r="J14" s="3">
        <v>78</v>
      </c>
      <c r="K14" s="3">
        <v>55</v>
      </c>
      <c r="L14" s="3">
        <v>70</v>
      </c>
      <c r="M14">
        <f>G14*Komponen!C10 + H14*Komponen!C11 + I14*Komponen!C12 + J14*Komponen!C13 + K14*Komponen!C14 + L14*Komponen!C15</f>
        <v>68.7</v>
      </c>
      <c r="N14" t="str">
        <f t="shared" si="0"/>
        <v>B</v>
      </c>
    </row>
    <row r="15" spans="1:14" x14ac:dyDescent="0.3">
      <c r="A15">
        <v>11</v>
      </c>
      <c r="B15" t="s">
        <v>94</v>
      </c>
      <c r="C15" t="s">
        <v>95</v>
      </c>
      <c r="D15">
        <v>155541</v>
      </c>
      <c r="E15" t="s">
        <v>1</v>
      </c>
      <c r="F15" t="s">
        <v>3</v>
      </c>
      <c r="G15" s="3"/>
      <c r="H15" s="3"/>
      <c r="I15" s="3">
        <v>75</v>
      </c>
      <c r="J15" s="3">
        <v>75</v>
      </c>
      <c r="K15" s="3">
        <v>55</v>
      </c>
      <c r="L15" s="3">
        <v>90</v>
      </c>
      <c r="M15">
        <f>G15*Komponen!C10 + H15*Komponen!C11 + I15*Komponen!C12 + J15*Komponen!C13 + K15*Komponen!C14 + L15*Komponen!C15</f>
        <v>73.5</v>
      </c>
      <c r="N15" t="str">
        <f t="shared" si="0"/>
        <v>B+</v>
      </c>
    </row>
    <row r="16" spans="1:14" x14ac:dyDescent="0.3">
      <c r="A16">
        <v>12</v>
      </c>
      <c r="B16" t="s">
        <v>96</v>
      </c>
      <c r="C16" t="s">
        <v>97</v>
      </c>
      <c r="D16">
        <v>155147</v>
      </c>
      <c r="E16" t="s">
        <v>1</v>
      </c>
      <c r="F16" t="s">
        <v>3</v>
      </c>
      <c r="G16" s="3"/>
      <c r="H16" s="3"/>
      <c r="I16" s="3">
        <v>75</v>
      </c>
      <c r="J16" s="3">
        <v>75</v>
      </c>
      <c r="K16" s="3">
        <v>55</v>
      </c>
      <c r="L16" s="3">
        <v>80</v>
      </c>
      <c r="M16">
        <f>G16*Komponen!C10 + H16*Komponen!C11 + I16*Komponen!C12 + J16*Komponen!C13 + K16*Komponen!C14 + L16*Komponen!C15</f>
        <v>70.5</v>
      </c>
      <c r="N16" t="str">
        <f t="shared" si="0"/>
        <v>B+</v>
      </c>
    </row>
    <row r="17" spans="1:14" x14ac:dyDescent="0.3">
      <c r="A17">
        <v>13</v>
      </c>
      <c r="B17" t="s">
        <v>98</v>
      </c>
      <c r="C17" t="s">
        <v>99</v>
      </c>
      <c r="D17">
        <v>157078</v>
      </c>
      <c r="E17" t="s">
        <v>1</v>
      </c>
      <c r="F17" t="s">
        <v>3</v>
      </c>
      <c r="G17" s="3"/>
      <c r="H17" s="3"/>
      <c r="I17" s="3">
        <v>80</v>
      </c>
      <c r="J17" s="3">
        <v>80</v>
      </c>
      <c r="K17" s="3">
        <v>60</v>
      </c>
      <c r="L17" s="3">
        <v>90</v>
      </c>
      <c r="M17">
        <f>G17*Komponen!C10 + H17*Komponen!C11 + I17*Komponen!C12 + J17*Komponen!C13 + K17*Komponen!C14 + L17*Komponen!C15</f>
        <v>77</v>
      </c>
      <c r="N17" t="str">
        <f t="shared" si="0"/>
        <v>A-</v>
      </c>
    </row>
    <row r="18" spans="1:14" x14ac:dyDescent="0.3">
      <c r="A18">
        <v>14</v>
      </c>
      <c r="B18" t="s">
        <v>100</v>
      </c>
      <c r="C18" t="s">
        <v>101</v>
      </c>
      <c r="D18">
        <v>157115</v>
      </c>
      <c r="E18" t="s">
        <v>1</v>
      </c>
      <c r="F18" t="s">
        <v>3</v>
      </c>
      <c r="G18" s="3"/>
      <c r="H18" s="3"/>
      <c r="I18" s="3">
        <v>80</v>
      </c>
      <c r="J18" s="3">
        <v>80</v>
      </c>
      <c r="K18" s="3">
        <v>85</v>
      </c>
      <c r="L18" s="3">
        <v>20</v>
      </c>
      <c r="M18">
        <f>G18*Komponen!C10 + H18*Komponen!C11 + I18*Komponen!C12 + J18*Komponen!C13 + K18*Komponen!C14 + L18*Komponen!C15</f>
        <v>63.5</v>
      </c>
      <c r="N18" t="str">
        <f t="shared" si="0"/>
        <v>B-</v>
      </c>
    </row>
    <row r="19" spans="1:14" x14ac:dyDescent="0.3">
      <c r="A19">
        <v>15</v>
      </c>
      <c r="B19" t="s">
        <v>102</v>
      </c>
      <c r="C19" t="s">
        <v>103</v>
      </c>
      <c r="D19">
        <v>156361</v>
      </c>
      <c r="E19" t="s">
        <v>1</v>
      </c>
      <c r="F19" t="s">
        <v>3</v>
      </c>
      <c r="G19" s="3"/>
      <c r="H19" s="3"/>
      <c r="I19" s="3">
        <v>80</v>
      </c>
      <c r="J19" s="3">
        <v>80</v>
      </c>
      <c r="K19" s="3">
        <v>75</v>
      </c>
      <c r="L19" s="3">
        <v>70</v>
      </c>
      <c r="M19">
        <f>G19*Komponen!C10 + H19*Komponen!C11 + I19*Komponen!C12 + J19*Komponen!C13 + K19*Komponen!C14 + L19*Komponen!C15</f>
        <v>75.5</v>
      </c>
      <c r="N19" t="str">
        <f t="shared" si="0"/>
        <v>A-</v>
      </c>
    </row>
    <row r="20" spans="1:14" x14ac:dyDescent="0.3">
      <c r="A20">
        <v>16</v>
      </c>
      <c r="B20" t="s">
        <v>104</v>
      </c>
      <c r="C20" t="s">
        <v>105</v>
      </c>
      <c r="D20">
        <v>156873</v>
      </c>
      <c r="E20" t="s">
        <v>1</v>
      </c>
      <c r="F20" t="s">
        <v>3</v>
      </c>
      <c r="G20" s="3"/>
      <c r="H20" s="3"/>
      <c r="I20" s="3">
        <v>80</v>
      </c>
      <c r="J20" s="3">
        <v>80</v>
      </c>
      <c r="K20" s="3">
        <v>70</v>
      </c>
      <c r="L20" s="3">
        <v>60</v>
      </c>
      <c r="M20">
        <f>G20*Komponen!C10 + H20*Komponen!C11 + I20*Komponen!C12 + J20*Komponen!C13 + K20*Komponen!C14 + L20*Komponen!C15</f>
        <v>71</v>
      </c>
      <c r="N20" t="str">
        <f t="shared" si="0"/>
        <v>B+</v>
      </c>
    </row>
    <row r="21" spans="1:14" x14ac:dyDescent="0.3">
      <c r="A21">
        <v>17</v>
      </c>
      <c r="B21" t="s">
        <v>106</v>
      </c>
      <c r="C21" t="s">
        <v>107</v>
      </c>
      <c r="D21">
        <v>155036</v>
      </c>
      <c r="E21" t="s">
        <v>1</v>
      </c>
      <c r="F21" t="s">
        <v>3</v>
      </c>
      <c r="G21" s="3"/>
      <c r="H21" s="3"/>
      <c r="I21" s="3">
        <v>75</v>
      </c>
      <c r="J21" s="3">
        <v>75</v>
      </c>
      <c r="K21" s="3">
        <v>55</v>
      </c>
      <c r="L21" s="3">
        <v>90</v>
      </c>
      <c r="M21">
        <f>G21*Komponen!C10 + H21*Komponen!C11 + I21*Komponen!C12 + J21*Komponen!C13 + K21*Komponen!C14 + L21*Komponen!C15</f>
        <v>73.5</v>
      </c>
      <c r="N21" t="str">
        <f t="shared" si="0"/>
        <v>B+</v>
      </c>
    </row>
    <row r="22" spans="1:14" x14ac:dyDescent="0.3">
      <c r="A22">
        <v>18</v>
      </c>
      <c r="B22" t="s">
        <v>108</v>
      </c>
      <c r="C22" t="s">
        <v>109</v>
      </c>
      <c r="D22">
        <v>157077</v>
      </c>
      <c r="E22" t="s">
        <v>1</v>
      </c>
      <c r="F22" t="s">
        <v>3</v>
      </c>
      <c r="G22" s="3"/>
      <c r="H22" s="3"/>
      <c r="I22" s="3">
        <v>80</v>
      </c>
      <c r="J22" s="3">
        <v>80</v>
      </c>
      <c r="K22" s="3">
        <v>75</v>
      </c>
      <c r="L22" s="3">
        <v>100</v>
      </c>
      <c r="M22">
        <f>G22*Komponen!C10 + H22*Komponen!C11 + I22*Komponen!C12 + J22*Komponen!C13 + K22*Komponen!C14 + L22*Komponen!C15</f>
        <v>84.5</v>
      </c>
      <c r="N22" t="str">
        <f t="shared" si="0"/>
        <v>A</v>
      </c>
    </row>
    <row r="23" spans="1:14" x14ac:dyDescent="0.3">
      <c r="A23">
        <v>19</v>
      </c>
      <c r="B23" t="s">
        <v>110</v>
      </c>
      <c r="C23" t="s">
        <v>111</v>
      </c>
      <c r="D23">
        <v>156356</v>
      </c>
      <c r="E23" t="s">
        <v>1</v>
      </c>
      <c r="F23" t="s">
        <v>3</v>
      </c>
      <c r="G23" s="3"/>
      <c r="H23" s="3"/>
      <c r="I23" s="3">
        <v>75</v>
      </c>
      <c r="J23" s="3">
        <v>75</v>
      </c>
      <c r="K23" s="3">
        <v>70</v>
      </c>
      <c r="L23" s="3">
        <v>60</v>
      </c>
      <c r="M23">
        <f>G23*Komponen!C10 + H23*Komponen!C11 + I23*Komponen!C12 + J23*Komponen!C13 + K23*Komponen!C14 + L23*Komponen!C15</f>
        <v>69</v>
      </c>
      <c r="N23" t="str">
        <f t="shared" si="0"/>
        <v>B</v>
      </c>
    </row>
    <row r="24" spans="1:14" x14ac:dyDescent="0.3">
      <c r="A24">
        <v>20</v>
      </c>
      <c r="B24" t="s">
        <v>112</v>
      </c>
      <c r="C24" t="s">
        <v>113</v>
      </c>
      <c r="D24">
        <v>156932</v>
      </c>
      <c r="E24" t="s">
        <v>1</v>
      </c>
      <c r="F24" t="s">
        <v>3</v>
      </c>
      <c r="G24" s="3"/>
      <c r="H24" s="3"/>
      <c r="I24" s="3">
        <v>80</v>
      </c>
      <c r="J24" s="3">
        <v>80</v>
      </c>
      <c r="K24" s="3">
        <v>90</v>
      </c>
      <c r="L24" s="3">
        <v>100</v>
      </c>
      <c r="M24">
        <f>G24*Komponen!C10 + H24*Komponen!C11 + I24*Komponen!C12 + J24*Komponen!C13 + K24*Komponen!C14 + L24*Komponen!C15</f>
        <v>89</v>
      </c>
      <c r="N24" t="str">
        <f t="shared" si="0"/>
        <v>A</v>
      </c>
    </row>
    <row r="25" spans="1:14" x14ac:dyDescent="0.3">
      <c r="A25">
        <v>21</v>
      </c>
      <c r="B25" t="s">
        <v>114</v>
      </c>
      <c r="C25" t="s">
        <v>115</v>
      </c>
      <c r="D25">
        <v>157104</v>
      </c>
      <c r="E25" t="s">
        <v>1</v>
      </c>
      <c r="F25" t="s">
        <v>3</v>
      </c>
      <c r="G25" s="3"/>
      <c r="H25" s="3"/>
      <c r="I25" s="3">
        <v>78</v>
      </c>
      <c r="J25" s="3">
        <v>78</v>
      </c>
      <c r="K25" s="3">
        <v>40</v>
      </c>
      <c r="L25" s="3">
        <v>80</v>
      </c>
      <c r="M25">
        <f>G25*Komponen!C10 + H25*Komponen!C11 + I25*Komponen!C12 + J25*Komponen!C13 + K25*Komponen!C14 + L25*Komponen!C15</f>
        <v>67.2</v>
      </c>
      <c r="N25"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Baiq Leny Nopitasari</cp:lastModifiedBy>
  <dcterms:created xsi:type="dcterms:W3CDTF">2025-01-17T17:37:29Z</dcterms:created>
  <dcterms:modified xsi:type="dcterms:W3CDTF">2025-01-30T16:18:14Z</dcterms:modified>
  <cp:category>nilai</cp:category>
</cp:coreProperties>
</file>