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83086BD-F5A8-4EA1-A587-EE79AC577F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3" i="4"/>
  <c r="N23" i="4" s="1"/>
  <c r="M22" i="4"/>
  <c r="N22" i="4" s="1"/>
  <c r="M19" i="4"/>
  <c r="N19" i="4" s="1"/>
  <c r="M18" i="4"/>
  <c r="N18" i="4" s="1"/>
  <c r="M15" i="4"/>
  <c r="N15" i="4" s="1"/>
  <c r="M14" i="4"/>
  <c r="N14" i="4" s="1"/>
  <c r="M11" i="4"/>
  <c r="N11" i="4" s="1"/>
  <c r="M10" i="4"/>
  <c r="N10" i="4" s="1"/>
  <c r="M7" i="4"/>
  <c r="N7" i="4" s="1"/>
  <c r="M6" i="4"/>
  <c r="N6" i="4" s="1"/>
  <c r="M29" i="4"/>
  <c r="N29" i="4" s="1"/>
  <c r="M28" i="4"/>
  <c r="N28" i="4" s="1"/>
  <c r="M25" i="4"/>
  <c r="N25" i="4" s="1"/>
  <c r="M24" i="4"/>
  <c r="N24" i="4" s="1"/>
  <c r="M21" i="4"/>
  <c r="N21" i="4" s="1"/>
  <c r="M20" i="4"/>
  <c r="N20" i="4" s="1"/>
  <c r="M17" i="4"/>
  <c r="N17" i="4" s="1"/>
  <c r="M16" i="4"/>
  <c r="N16" i="4" s="1"/>
  <c r="M13" i="4"/>
  <c r="N13" i="4" s="1"/>
  <c r="M12" i="4"/>
  <c r="N12" i="4" s="1"/>
  <c r="M9" i="4"/>
  <c r="N9" i="4" s="1"/>
  <c r="M8" i="4"/>
  <c r="N8" i="4" s="1"/>
  <c r="M5" i="4"/>
  <c r="N5" i="4" s="1"/>
  <c r="C16" i="3"/>
</calcChain>
</file>

<file path=xl/sharedStrings.xml><?xml version="1.0" encoding="utf-8"?>
<sst xmlns="http://schemas.openxmlformats.org/spreadsheetml/2006/main" count="233" uniqueCount="148">
  <si>
    <t>KODE MK</t>
  </si>
  <si>
    <t>E1C2A40S</t>
  </si>
  <si>
    <t>NAMA MK</t>
  </si>
  <si>
    <t>FARMAKOTERAPI II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</si>
  <si>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</si>
  <si>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</si>
  <si>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</si>
  <si>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</si>
  <si>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</si>
  <si>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</si>
  <si>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</si>
  <si>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</si>
  <si>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</si>
  <si>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</si>
  <si>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</si>
  <si>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</si>
  <si>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</si>
  <si>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</si>
  <si>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</si>
  <si>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</si>
  <si>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</si>
  <si>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</si>
  <si>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</si>
  <si>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</si>
  <si>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</si>
  <si>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</si>
  <si>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</si>
  <si>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</si>
  <si>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</si>
  <si>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</si>
  <si>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</si>
  <si>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</si>
  <si>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</si>
  <si>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</si>
  <si>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</si>
  <si>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</si>
  <si>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</si>
  <si>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</si>
  <si>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</si>
  <si>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</si>
  <si>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</si>
  <si>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</si>
  <si>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</si>
  <si>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</si>
  <si>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</si>
  <si>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</si>
  <si>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</si>
  <si>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</si>
  <si>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</si>
  <si>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</si>
  <si>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</si>
  <si>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</si>
  <si>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</si>
  <si>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</si>
  <si>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</si>
  <si>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</si>
  <si>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</si>
  <si>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</si>
  <si>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</si>
  <si>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</si>
  <si>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</si>
  <si>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</si>
  <si>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</si>
  <si>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</si>
  <si>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</si>
  <si>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FARMAKOTERAPI II (E1C2A40S)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</si>
  <si>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</si>
  <si>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</si>
  <si>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</si>
  <si>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</si>
  <si>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</si>
  <si>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</si>
  <si>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</si>
  <si>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</si>
  <si>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</si>
  <si>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</si>
  <si>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</si>
  <si>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</si>
  <si>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</si>
  <si>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</si>
  <si>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</si>
  <si>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</si>
  <si>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</si>
  <si>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</si>
  <si>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</si>
  <si>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</si>
  <si>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</si>
  <si>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</si>
  <si>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</si>
  <si>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</si>
  <si>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</si>
  <si>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</si>
  <si>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</si>
  <si>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</si>
  <si>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</si>
  <si>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</si>
  <si>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</si>
  <si>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</si>
  <si>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</si>
  <si>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</si>
  <si>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</si>
  <si>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</si>
  <si>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</si>
  <si>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</si>
  <si>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</si>
  <si>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</si>
  <si>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</si>
  <si>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</si>
  <si>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</si>
  <si>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</si>
  <si>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</si>
  <si>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</si>
  <si>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</si>
  <si>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</si>
  <si>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</si>
  <si>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</si>
  <si>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</si>
  <si>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</si>
  <si>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</si>
  <si>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</si>
  <si>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</si>
  <si>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</si>
  <si>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</si>
  <si>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</si>
  <si>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</si>
  <si>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Ujian Tengah Semester</t>
  </si>
  <si>
    <t>Midterm Exam</t>
  </si>
  <si>
    <t>Ujian Akhir Semester</t>
  </si>
  <si>
    <t>Final Semester Exam</t>
  </si>
  <si>
    <t>Keaktifan mahasiwa dikelas pada saat diskusi</t>
  </si>
  <si>
    <t>Student activity in class during discussions</t>
  </si>
  <si>
    <t>Pengerjaan Studi Kasus tentang Materi Gangguan pada Sistem Pernapasan dan Kardiovaskular</t>
  </si>
  <si>
    <t>Working on a Case Study about Disorders of the Respiratory and Cardiovascular Systems</t>
  </si>
  <si>
    <t>Mid-term examination</t>
  </si>
  <si>
    <t>Final test</t>
  </si>
  <si>
    <t xml:space="preserve">Konsep farmakoterapi pada sistem pernapasan </t>
  </si>
  <si>
    <t xml:space="preserve">The concept of pharmacotherapy in the respiratory system </t>
  </si>
  <si>
    <t xml:space="preserve">Implementasi konsep farmakoterapi pada sistem pernapasan </t>
  </si>
  <si>
    <t xml:space="preserve">Implementation of pharmacotherapy concepts in the respiratory system </t>
  </si>
  <si>
    <t>Implementasi konsep farmakoterapi pada sistem pernapasan</t>
  </si>
  <si>
    <t xml:space="preserve">Konsep farmakoterapi pada sistem kardiovaskular </t>
  </si>
  <si>
    <t xml:space="preserve">The concept of pharmacotherapy in the cardiovascular system </t>
  </si>
  <si>
    <t>Konsep farmakoterapi pada sistem kardiovaskular</t>
  </si>
  <si>
    <t>The concept of pharmacotherapy in the cardiovascular system</t>
  </si>
  <si>
    <t>Implementation of pharmacotherapy concepts in the respiratory system</t>
  </si>
  <si>
    <t>Implementation of the pharmacotherapy concept in the respiratory system</t>
  </si>
  <si>
    <t xml:space="preserve">Evaluasi dan penyelesaian masalah terkait kasus-kasus simulasi </t>
  </si>
  <si>
    <t xml:space="preserve">Evaluation and problem-solving related to the given simulation cases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</si>
</sst>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135</v>
      </c>
      <c r="C10" s="3" t="s">
        <v>136</v>
      </c>
      <c r="D10">
        <v>1234580946</v>
      </c>
    </row>
    <row r="11" spans="1:4" x14ac:dyDescent="0.3">
      <c r="A11">
        <v>2</v>
      </c>
      <c r="B11" s="3" t="s">
        <v>135</v>
      </c>
      <c r="C11" s="3" t="s">
        <v>136</v>
      </c>
      <c r="D11">
        <v>1234580946</v>
      </c>
    </row>
    <row r="12" spans="1:4" x14ac:dyDescent="0.3">
      <c r="A12">
        <v>3</v>
      </c>
      <c r="B12" s="3" t="s">
        <v>137</v>
      </c>
      <c r="C12" s="3" t="s">
        <v>138</v>
      </c>
      <c r="D12">
        <v>1234580946</v>
      </c>
    </row>
    <row r="13" spans="1:4" x14ac:dyDescent="0.3">
      <c r="A13">
        <v>4</v>
      </c>
      <c r="B13" s="3" t="s">
        <v>139</v>
      </c>
      <c r="C13" s="3" t="s">
        <v>138</v>
      </c>
      <c r="D13">
        <v>1234580946</v>
      </c>
    </row>
    <row r="14" spans="1:4" x14ac:dyDescent="0.3">
      <c r="A14">
        <v>5</v>
      </c>
      <c r="B14" s="3" t="s">
        <v>140</v>
      </c>
      <c r="C14" s="3" t="s">
        <v>141</v>
      </c>
      <c r="D14">
        <v>1234580946</v>
      </c>
    </row>
    <row r="15" spans="1:4" x14ac:dyDescent="0.3">
      <c r="A15">
        <v>6</v>
      </c>
      <c r="B15" s="3" t="s">
        <v>142</v>
      </c>
      <c r="C15" s="3" t="s">
        <v>141</v>
      </c>
      <c r="D15">
        <v>1234580946</v>
      </c>
    </row>
    <row r="16" spans="1:4" x14ac:dyDescent="0.3">
      <c r="A16">
        <v>7</v>
      </c>
      <c r="B16" s="3" t="s">
        <v>142</v>
      </c>
      <c r="C16" s="3" t="s">
        <v>143</v>
      </c>
      <c r="D16">
        <v>1234580946</v>
      </c>
    </row>
    <row r="17" spans="1:4" x14ac:dyDescent="0.3">
      <c r="A17">
        <v>8</v>
      </c>
      <c r="B17" s="3" t="s">
        <v>125</v>
      </c>
      <c r="C17" s="3" t="s">
        <v>126</v>
      </c>
      <c r="D17">
        <v>1234580946</v>
      </c>
    </row>
    <row r="18" spans="1:4" x14ac:dyDescent="0.3">
      <c r="A18">
        <v>9</v>
      </c>
      <c r="B18" s="3" t="s">
        <v>139</v>
      </c>
      <c r="C18" s="3" t="s">
        <v>144</v>
      </c>
      <c r="D18">
        <v>1234580946</v>
      </c>
    </row>
    <row r="19" spans="1:4" x14ac:dyDescent="0.3">
      <c r="A19">
        <v>10</v>
      </c>
      <c r="B19" s="3" t="s">
        <v>137</v>
      </c>
      <c r="C19" s="3" t="s">
        <v>144</v>
      </c>
      <c r="D19">
        <v>1234580946</v>
      </c>
    </row>
    <row r="20" spans="1:4" x14ac:dyDescent="0.3">
      <c r="A20">
        <v>11</v>
      </c>
      <c r="B20" s="3" t="s">
        <v>142</v>
      </c>
      <c r="C20" s="3" t="s">
        <v>141</v>
      </c>
      <c r="D20">
        <v>1234580946</v>
      </c>
    </row>
    <row r="21" spans="1:4" x14ac:dyDescent="0.3">
      <c r="A21">
        <v>12</v>
      </c>
      <c r="B21" s="3" t="s">
        <v>142</v>
      </c>
      <c r="C21" s="3" t="s">
        <v>141</v>
      </c>
      <c r="D21">
        <v>1234580946</v>
      </c>
    </row>
    <row r="22" spans="1:4" x14ac:dyDescent="0.3">
      <c r="A22">
        <v>13</v>
      </c>
      <c r="B22" s="3" t="s">
        <v>137</v>
      </c>
      <c r="C22" s="3" t="s">
        <v>145</v>
      </c>
      <c r="D22">
        <v>1234580946</v>
      </c>
    </row>
    <row r="23" spans="1:4" x14ac:dyDescent="0.3">
      <c r="A23">
        <v>14</v>
      </c>
      <c r="B23" s="3" t="s">
        <v>137</v>
      </c>
      <c r="C23" s="3" t="s">
        <v>145</v>
      </c>
      <c r="D23">
        <v>1234580946</v>
      </c>
    </row>
    <row r="24" spans="1:4" x14ac:dyDescent="0.3">
      <c r="A24">
        <v>15</v>
      </c>
      <c r="B24" s="3" t="s">
        <v>146</v>
      </c>
      <c r="C24" s="3" t="s">
        <v>147</v>
      </c>
      <c r="D24">
        <v>1234580946</v>
      </c>
    </row>
    <row r="25" spans="1:4" x14ac:dyDescent="0.3">
      <c r="A25">
        <v>16</v>
      </c>
      <c r="B25" s="3" t="s">
        <v>127</v>
      </c>
      <c r="C25" s="3" t="s">
        <v>128</v>
      </c>
      <c r="D25">
        <v>1234580946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129</v>
      </c>
      <c r="E10" s="3" t="s">
        <v>130</v>
      </c>
      <c r="F10">
        <v>1234580946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1234580946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1234580946</v>
      </c>
    </row>
    <row r="13" spans="1:6" x14ac:dyDescent="0.3">
      <c r="A13">
        <v>4</v>
      </c>
      <c r="B13" t="s">
        <v>62</v>
      </c>
      <c r="C13" s="9">
        <v>0.2</v>
      </c>
      <c r="D13" s="3" t="s">
        <v>131</v>
      </c>
      <c r="E13" s="3" t="s">
        <v>132</v>
      </c>
      <c r="F13">
        <v>1234580946</v>
      </c>
    </row>
    <row r="14" spans="1:6" x14ac:dyDescent="0.3">
      <c r="A14">
        <v>5</v>
      </c>
      <c r="B14" t="s">
        <v>63</v>
      </c>
      <c r="C14" s="9">
        <v>0.3</v>
      </c>
      <c r="D14" s="3" t="s">
        <v>125</v>
      </c>
      <c r="E14" s="3" t="s">
        <v>133</v>
      </c>
      <c r="F14">
        <v>1234580946</v>
      </c>
    </row>
    <row r="15" spans="1:6" x14ac:dyDescent="0.3">
      <c r="A15">
        <v>6</v>
      </c>
      <c r="B15" t="s">
        <v>64</v>
      </c>
      <c r="C15" s="9">
        <v>0.3</v>
      </c>
      <c r="D15" s="3" t="s">
        <v>127</v>
      </c>
      <c r="E15" s="3" t="s">
        <v>134</v>
      </c>
      <c r="F15">
        <v>1234580946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opLeftCell="C10" zoomScale="90" zoomScaleNormal="90" workbookViewId="0">
      <selection activeCell="G11" sqref="G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153969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55.000000000000007</v>
      </c>
      <c r="L5" s="3">
        <v>78</v>
      </c>
      <c r="M5">
        <f>G5*Komponen!C10 + H5*Komponen!C11 + I5*Komponen!C12 + J5*Komponen!C13 + K5*Komponen!C14 + L5*Komponen!C15</f>
        <v>70.900000000000006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77</v>
      </c>
      <c r="C6" t="s">
        <v>78</v>
      </c>
      <c r="D6">
        <v>154047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67.5</v>
      </c>
      <c r="L6" s="3">
        <v>65</v>
      </c>
      <c r="M6">
        <f>G6*Komponen!C10 + H6*Komponen!C11 + I6*Komponen!C12 + J6*Komponen!C13 + K6*Komponen!C14 + L6*Komponen!C15</f>
        <v>70.75</v>
      </c>
      <c r="N6" t="str">
        <f t="shared" si="0"/>
        <v>B+</v>
      </c>
    </row>
    <row r="7" spans="1:14" x14ac:dyDescent="0.3">
      <c r="A7">
        <v>3</v>
      </c>
      <c r="B7" t="s">
        <v>79</v>
      </c>
      <c r="C7" t="s">
        <v>80</v>
      </c>
      <c r="D7">
        <v>153286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72.5</v>
      </c>
      <c r="L7" s="3">
        <v>85</v>
      </c>
      <c r="M7">
        <f>G7*Komponen!C10 + H7*Komponen!C11 + I7*Komponen!C12 + J7*Komponen!C13 + K7*Komponen!C14 + L7*Komponen!C15</f>
        <v>78.25</v>
      </c>
      <c r="N7" t="str">
        <f t="shared" si="0"/>
        <v>A-</v>
      </c>
    </row>
    <row r="8" spans="1:14" x14ac:dyDescent="0.3">
      <c r="A8">
        <v>4</v>
      </c>
      <c r="B8" t="s">
        <v>81</v>
      </c>
      <c r="C8" t="s">
        <v>82</v>
      </c>
      <c r="D8">
        <v>153654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65</v>
      </c>
      <c r="L8" s="3">
        <v>85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3">
      <c r="A9">
        <v>5</v>
      </c>
      <c r="B9" t="s">
        <v>83</v>
      </c>
      <c r="C9" t="s">
        <v>84</v>
      </c>
      <c r="D9">
        <v>153956</v>
      </c>
      <c r="E9" t="s">
        <v>1</v>
      </c>
      <c r="F9" t="s">
        <v>3</v>
      </c>
      <c r="G9" s="3">
        <v>80</v>
      </c>
      <c r="H9" s="3"/>
      <c r="I9" s="3"/>
      <c r="J9" s="3">
        <v>78</v>
      </c>
      <c r="K9" s="3">
        <v>72.5</v>
      </c>
      <c r="L9" s="3">
        <v>85</v>
      </c>
      <c r="M9">
        <f>G9*Komponen!C10 + H9*Komponen!C11 + I9*Komponen!C12 + J9*Komponen!C13 + K9*Komponen!C14 + L9*Komponen!C15</f>
        <v>78.849999999999994</v>
      </c>
      <c r="N9" t="str">
        <f t="shared" si="0"/>
        <v>A-</v>
      </c>
    </row>
    <row r="10" spans="1:14" x14ac:dyDescent="0.3">
      <c r="A10">
        <v>6</v>
      </c>
      <c r="B10" t="s">
        <v>85</v>
      </c>
      <c r="C10" t="s">
        <v>86</v>
      </c>
      <c r="D10">
        <v>154080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60</v>
      </c>
      <c r="L10" s="3">
        <v>60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3">
      <c r="A11">
        <v>7</v>
      </c>
      <c r="B11" t="s">
        <v>87</v>
      </c>
      <c r="C11" t="s">
        <v>88</v>
      </c>
      <c r="D11">
        <v>156658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67.5</v>
      </c>
      <c r="L11" s="3">
        <v>85</v>
      </c>
      <c r="M11">
        <f>G11*Komponen!C10 + H11*Komponen!C11 + I11*Komponen!C12 + J11*Komponen!C13 + K11*Komponen!C14 + L11*Komponen!C15</f>
        <v>77.75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153236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72.5</v>
      </c>
      <c r="L12" s="3">
        <v>85</v>
      </c>
      <c r="M12">
        <f>G12*Komponen!C10 + H12*Komponen!C11 + I12*Komponen!C12 + J12*Komponen!C13 + K12*Komponen!C14 + L12*Komponen!C15</f>
        <v>79.25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153787</v>
      </c>
      <c r="E13" t="s">
        <v>1</v>
      </c>
      <c r="F13" t="s">
        <v>3</v>
      </c>
      <c r="G13" s="3">
        <v>80</v>
      </c>
      <c r="H13" s="3"/>
      <c r="I13" s="3"/>
      <c r="J13" s="3">
        <v>78</v>
      </c>
      <c r="K13" s="3">
        <v>67.5</v>
      </c>
      <c r="L13" s="3">
        <v>65</v>
      </c>
      <c r="M13">
        <f>G13*Komponen!C10 + H13*Komponen!C11 + I13*Komponen!C12 + J13*Komponen!C13 + K13*Komponen!C14 + L13*Komponen!C15</f>
        <v>71.349999999999994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153771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67.5</v>
      </c>
      <c r="L14" s="3">
        <v>78</v>
      </c>
      <c r="M14">
        <f>G14*Komponen!C10 + H14*Komponen!C11 + I14*Komponen!C12 + J14*Komponen!C13 + K14*Komponen!C14 + L14*Komponen!C15</f>
        <v>75.650000000000006</v>
      </c>
      <c r="N14" t="str">
        <f t="shared" si="0"/>
        <v>A-</v>
      </c>
    </row>
    <row r="15" spans="1:14" x14ac:dyDescent="0.3">
      <c r="A15">
        <v>11</v>
      </c>
      <c r="B15" t="s">
        <v>95</v>
      </c>
      <c r="C15" t="s">
        <v>96</v>
      </c>
      <c r="D15">
        <v>153646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67.5</v>
      </c>
      <c r="L15" s="3">
        <v>85</v>
      </c>
      <c r="M15">
        <f>G15*Komponen!C10 + H15*Komponen!C11 + I15*Komponen!C12 + J15*Komponen!C13 + K15*Komponen!C14 + L15*Komponen!C15</f>
        <v>77.75</v>
      </c>
      <c r="N15" t="str">
        <f t="shared" si="0"/>
        <v>A-</v>
      </c>
    </row>
    <row r="16" spans="1:14" x14ac:dyDescent="0.3">
      <c r="A16">
        <v>12</v>
      </c>
      <c r="B16" t="s">
        <v>97</v>
      </c>
      <c r="C16" t="s">
        <v>98</v>
      </c>
      <c r="D16">
        <v>154088</v>
      </c>
      <c r="E16" t="s">
        <v>1</v>
      </c>
      <c r="F16" t="s">
        <v>3</v>
      </c>
      <c r="G16" s="3">
        <v>80</v>
      </c>
      <c r="H16" s="3"/>
      <c r="I16" s="3"/>
      <c r="J16" s="3">
        <v>78</v>
      </c>
      <c r="K16" s="3">
        <v>67.5</v>
      </c>
      <c r="L16" s="3">
        <v>60</v>
      </c>
      <c r="M16">
        <f>G16*Komponen!C10 + H16*Komponen!C11 + I16*Komponen!C12 + J16*Komponen!C13 + K16*Komponen!C14 + L16*Komponen!C15</f>
        <v>69.849999999999994</v>
      </c>
      <c r="N16" t="str">
        <f t="shared" si="0"/>
        <v>B</v>
      </c>
    </row>
    <row r="17" spans="1:14" x14ac:dyDescent="0.3">
      <c r="A17">
        <v>13</v>
      </c>
      <c r="B17" t="s">
        <v>99</v>
      </c>
      <c r="C17" t="s">
        <v>100</v>
      </c>
      <c r="D17">
        <v>153233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70</v>
      </c>
      <c r="L17" s="3">
        <v>60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">
      <c r="A18">
        <v>14</v>
      </c>
      <c r="B18" t="s">
        <v>101</v>
      </c>
      <c r="C18" t="s">
        <v>102</v>
      </c>
      <c r="D18">
        <v>153911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67.5</v>
      </c>
      <c r="L18" s="3">
        <v>78</v>
      </c>
      <c r="M18">
        <f>G18*Komponen!C10 + H18*Komponen!C11 + I18*Komponen!C12 + J18*Komponen!C13 + K18*Komponen!C14 + L18*Komponen!C15</f>
        <v>75.650000000000006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153567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62.5</v>
      </c>
      <c r="L19" s="3">
        <v>85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 x14ac:dyDescent="0.3">
      <c r="A20">
        <v>16</v>
      </c>
      <c r="B20" t="s">
        <v>105</v>
      </c>
      <c r="C20" t="s">
        <v>106</v>
      </c>
      <c r="D20">
        <v>153643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67.5</v>
      </c>
      <c r="L20" s="3">
        <v>85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3">
      <c r="A21">
        <v>17</v>
      </c>
      <c r="B21" t="s">
        <v>107</v>
      </c>
      <c r="C21" t="s">
        <v>108</v>
      </c>
      <c r="D21">
        <v>153609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67.5</v>
      </c>
      <c r="L21" s="3">
        <v>85</v>
      </c>
      <c r="M21">
        <f>G21*Komponen!C10 + H21*Komponen!C11 + I21*Komponen!C12 + J21*Komponen!C13 + K21*Komponen!C14 + L21*Komponen!C15</f>
        <v>77.75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153648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60</v>
      </c>
      <c r="L22" s="3">
        <v>78</v>
      </c>
      <c r="M22">
        <f>G22*Komponen!C10 + H22*Komponen!C11 + I22*Komponen!C12 + J22*Komponen!C13 + K22*Komponen!C14 + L22*Komponen!C15</f>
        <v>73.400000000000006</v>
      </c>
      <c r="N22" t="str">
        <f t="shared" si="0"/>
        <v>B+</v>
      </c>
    </row>
    <row r="23" spans="1:14" x14ac:dyDescent="0.3">
      <c r="A23">
        <v>19</v>
      </c>
      <c r="B23" t="s">
        <v>111</v>
      </c>
      <c r="C23" t="s">
        <v>112</v>
      </c>
      <c r="D23">
        <v>153686</v>
      </c>
      <c r="E23" t="s">
        <v>1</v>
      </c>
      <c r="F23" t="s">
        <v>3</v>
      </c>
      <c r="G23" s="3">
        <v>80</v>
      </c>
      <c r="H23" s="3"/>
      <c r="I23" s="3"/>
      <c r="J23" s="3">
        <v>75</v>
      </c>
      <c r="K23" s="3">
        <v>67.5</v>
      </c>
      <c r="L23" s="3">
        <v>65</v>
      </c>
      <c r="M23">
        <f>G23*Komponen!C10 + H23*Komponen!C11 + I23*Komponen!C12 + J23*Komponen!C13 + K23*Komponen!C14 + L23*Komponen!C15</f>
        <v>70.75</v>
      </c>
      <c r="N23" t="str">
        <f t="shared" si="0"/>
        <v>B+</v>
      </c>
    </row>
    <row r="24" spans="1:14" x14ac:dyDescent="0.3">
      <c r="A24">
        <v>20</v>
      </c>
      <c r="B24" t="s">
        <v>113</v>
      </c>
      <c r="C24" t="s">
        <v>114</v>
      </c>
      <c r="D24">
        <v>153920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67.5</v>
      </c>
      <c r="L24" s="3">
        <v>70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3">
      <c r="A25">
        <v>21</v>
      </c>
      <c r="B25" t="s">
        <v>115</v>
      </c>
      <c r="C25" t="s">
        <v>116</v>
      </c>
      <c r="D25">
        <v>153922</v>
      </c>
      <c r="E25" t="s">
        <v>1</v>
      </c>
      <c r="F25" t="s">
        <v>3</v>
      </c>
      <c r="G25" s="3">
        <v>80</v>
      </c>
      <c r="H25" s="3"/>
      <c r="I25" s="3"/>
      <c r="J25" s="3">
        <v>75</v>
      </c>
      <c r="K25" s="3">
        <v>70</v>
      </c>
      <c r="L25" s="3">
        <v>70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3">
      <c r="A26">
        <v>22</v>
      </c>
      <c r="B26" t="s">
        <v>117</v>
      </c>
      <c r="C26" t="s">
        <v>118</v>
      </c>
      <c r="D26">
        <v>156878</v>
      </c>
      <c r="E26" t="s">
        <v>1</v>
      </c>
      <c r="F26" t="s">
        <v>3</v>
      </c>
      <c r="G26" s="3">
        <v>80</v>
      </c>
      <c r="H26" s="3"/>
      <c r="I26" s="3"/>
      <c r="J26" s="3">
        <v>75</v>
      </c>
      <c r="K26" s="3">
        <v>67.5</v>
      </c>
      <c r="L26" s="3">
        <v>65</v>
      </c>
      <c r="M26">
        <f>G26*Komponen!C10 + H26*Komponen!C11 + I26*Komponen!C12 + J26*Komponen!C13 + K26*Komponen!C14 + L26*Komponen!C15</f>
        <v>70.75</v>
      </c>
      <c r="N26" t="str">
        <f t="shared" si="0"/>
        <v>B+</v>
      </c>
    </row>
    <row r="27" spans="1:14" x14ac:dyDescent="0.3">
      <c r="A27">
        <v>23</v>
      </c>
      <c r="B27" t="s">
        <v>119</v>
      </c>
      <c r="C27" t="s">
        <v>120</v>
      </c>
      <c r="D27">
        <v>153905</v>
      </c>
      <c r="E27" t="s">
        <v>1</v>
      </c>
      <c r="F27" t="s">
        <v>3</v>
      </c>
      <c r="G27" s="3">
        <v>80</v>
      </c>
      <c r="H27" s="3"/>
      <c r="I27" s="3"/>
      <c r="J27" s="3">
        <v>75</v>
      </c>
      <c r="K27" s="3">
        <v>67.5</v>
      </c>
      <c r="L27" s="3">
        <v>70</v>
      </c>
      <c r="M27">
        <f>G27*Komponen!C10 + H27*Komponen!C11 + I27*Komponen!C12 + J27*Komponen!C13 + K27*Komponen!C14 + L27*Komponen!C15</f>
        <v>72.25</v>
      </c>
      <c r="N27" t="str">
        <f t="shared" si="0"/>
        <v>B+</v>
      </c>
    </row>
    <row r="28" spans="1:14" x14ac:dyDescent="0.3">
      <c r="A28">
        <v>24</v>
      </c>
      <c r="B28" t="s">
        <v>121</v>
      </c>
      <c r="C28" t="s">
        <v>122</v>
      </c>
      <c r="D28">
        <v>153714</v>
      </c>
      <c r="E28" t="s">
        <v>1</v>
      </c>
      <c r="F28" t="s">
        <v>3</v>
      </c>
      <c r="G28" s="3">
        <v>80</v>
      </c>
      <c r="H28" s="3"/>
      <c r="I28" s="3"/>
      <c r="J28" s="3">
        <v>75</v>
      </c>
      <c r="K28" s="3">
        <v>70</v>
      </c>
      <c r="L28" s="3">
        <v>78</v>
      </c>
      <c r="M28">
        <f>G28*Komponen!C10 + H28*Komponen!C11 + I28*Komponen!C12 + J28*Komponen!C13 + K28*Komponen!C14 + L28*Komponen!C15</f>
        <v>75.400000000000006</v>
      </c>
      <c r="N28" t="str">
        <f t="shared" si="0"/>
        <v>A-</v>
      </c>
    </row>
    <row r="29" spans="1:14" x14ac:dyDescent="0.3">
      <c r="A29">
        <v>25</v>
      </c>
      <c r="B29" t="s">
        <v>123</v>
      </c>
      <c r="C29" t="s">
        <v>124</v>
      </c>
      <c r="D29">
        <v>151815</v>
      </c>
      <c r="E29" t="s">
        <v>1</v>
      </c>
      <c r="F29" t="s">
        <v>3</v>
      </c>
      <c r="G29" s="3">
        <v>80</v>
      </c>
      <c r="H29" s="3"/>
      <c r="I29" s="3"/>
      <c r="J29" s="3">
        <v>75</v>
      </c>
      <c r="K29" s="3">
        <v>67.5</v>
      </c>
      <c r="L29" s="3">
        <v>85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2025-01-17T19:09:47Z</dcterms:created>
  <dcterms:modified xsi:type="dcterms:W3CDTF">2025-02-02T03:33:38Z</dcterms:modified>
  <cp:category>nilai</cp:category>
</cp:coreProperties>
</file>