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DDBE533-6229-4FF7-972D-851F8E6D75F6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11" i="4"/>
  <c r="L12" i="4"/>
  <c r="L14" i="4"/>
  <c r="L15" i="4"/>
  <c r="L16" i="4"/>
  <c r="M17" i="4"/>
  <c r="L19" i="4"/>
  <c r="L20" i="4"/>
  <c r="L21" i="4"/>
  <c r="M21" i="4" s="1"/>
  <c r="N21" i="4" s="1"/>
  <c r="L22" i="4"/>
  <c r="L23" i="4"/>
  <c r="N23" i="4" s="1"/>
  <c r="L24" i="4"/>
  <c r="M24" i="4" s="1"/>
  <c r="N24" i="4" s="1"/>
  <c r="M23" i="4"/>
  <c r="M22" i="4"/>
  <c r="N22" i="4" s="1"/>
  <c r="N20" i="4"/>
  <c r="M20" i="4"/>
  <c r="M19" i="4"/>
  <c r="N19" i="4" s="1"/>
  <c r="M18" i="4"/>
  <c r="N18" i="4" s="1"/>
  <c r="M16" i="4"/>
  <c r="N16" i="4" s="1"/>
  <c r="M15" i="4"/>
  <c r="N15" i="4" s="1"/>
  <c r="M14" i="4"/>
  <c r="N14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C16" i="3"/>
  <c r="N17" i="4" l="1"/>
  <c r="M13" i="4"/>
  <c r="N13" i="4" s="1"/>
  <c r="M5" i="4"/>
  <c r="N5" i="4" s="1"/>
</calcChain>
</file>

<file path=xl/sharedStrings.xml><?xml version="1.0" encoding="utf-8"?>
<sst xmlns="http://schemas.openxmlformats.org/spreadsheetml/2006/main" count="208" uniqueCount="150">
  <si>
    <t>KODE MK</t>
  </si>
  <si>
    <t>D1B2A75B</t>
  </si>
  <si>
    <t>NAMA MK</t>
  </si>
  <si>
    <t>BUILDING INFORMATION MODELLING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</si>
  <si>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</si>
  <si>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</si>
  <si>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</si>
  <si>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</si>
  <si>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</si>
  <si>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</si>
  <si>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</si>
  <si>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</si>
  <si>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</si>
  <si>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</si>
  <si>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</si>
  <si>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</si>
  <si>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</si>
  <si>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</si>
  <si>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</si>
  <si>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</si>
  <si>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</si>
  <si>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</si>
  <si>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</si>
  <si>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</si>
  <si>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</si>
  <si>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</si>
  <si>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</si>
  <si>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</si>
  <si>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</si>
  <si>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</si>
  <si>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</si>
  <si>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</si>
  <si>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</si>
  <si>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</si>
  <si>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</si>
  <si>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</si>
  <si>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</si>
  <si>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</si>
  <si>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</si>
  <si>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</si>
  <si>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</si>
  <si>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</si>
  <si>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</si>
  <si>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</si>
  <si>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</si>
  <si>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</si>
  <si>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</si>
  <si>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</si>
  <si>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</si>
  <si>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</si>
  <si>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</si>
  <si>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</si>
  <si>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</si>
  <si>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</si>
  <si>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</si>
  <si>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</si>
  <si>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</si>
  <si>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</si>
  <si>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</si>
  <si>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</si>
  <si>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</si>
  <si>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</si>
  <si>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</si>
  <si>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</si>
  <si>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</si>
  <si>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</si>
  <si>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</si>
  <si>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</si>
  <si>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</si>
  <si>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</si>
  <si>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</si>
  <si>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</si>
  <si>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</si>
  <si>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</si>
  <si>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</si>
  <si>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</si>
  <si>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</si>
  <si>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</si>
  <si>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2019D1B152</t>
  </si>
  <si>
    <t>MUHAMMAD FATHURRAHMAN</t>
  </si>
  <si>
    <t>2019D1B166</t>
  </si>
  <si>
    <t>SYAHRUN</t>
  </si>
  <si>
    <t>2020D1B011</t>
  </si>
  <si>
    <t>MUHAMAD RIDWAN</t>
  </si>
  <si>
    <t>2020D1B036</t>
  </si>
  <si>
    <t>ARDYAN PERDANA PUTRA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</si>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</sst>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 t="str">
            <v>IWAN SAMUDRA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ARDYAN PERDANA PUTRA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EPRILIANA FAJUITA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FITRI RAMADAN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 t="str">
            <v>AHYA KHAIRUN NISA</v>
          </cell>
          <cell r="D20">
            <v>2</v>
          </cell>
          <cell r="E20">
            <v>10</v>
          </cell>
          <cell r="F20">
            <v>18.46</v>
          </cell>
          <cell r="G20">
            <v>-1</v>
          </cell>
          <cell r="H20">
            <v>4</v>
          </cell>
          <cell r="I20">
            <v>0</v>
          </cell>
          <cell r="J20">
            <v>2</v>
          </cell>
          <cell r="K20">
            <v>3</v>
          </cell>
          <cell r="L20">
            <v>4</v>
          </cell>
          <cell r="M20">
            <v>3</v>
          </cell>
          <cell r="N20">
            <v>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29</v>
          </cell>
        </row>
        <row r="21">
          <cell r="C21" t="str">
            <v>AMIN NURRAHMAN</v>
          </cell>
          <cell r="D21">
            <v>2</v>
          </cell>
          <cell r="E21">
            <v>0</v>
          </cell>
          <cell r="F21">
            <v>18.55</v>
          </cell>
          <cell r="G21">
            <v>-10</v>
          </cell>
          <cell r="H21">
            <v>0</v>
          </cell>
          <cell r="I21">
            <v>0</v>
          </cell>
          <cell r="J21">
            <v>0</v>
          </cell>
          <cell r="K21">
            <v>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-5</v>
          </cell>
        </row>
        <row r="22">
          <cell r="C22" t="str">
            <v>AMIRAH FATIH NABILAH</v>
          </cell>
          <cell r="E22">
            <v>15</v>
          </cell>
          <cell r="F22">
            <v>18.46</v>
          </cell>
          <cell r="G22">
            <v>-1</v>
          </cell>
          <cell r="H22">
            <v>4</v>
          </cell>
          <cell r="I22">
            <v>4</v>
          </cell>
          <cell r="J22">
            <v>2</v>
          </cell>
          <cell r="K22">
            <v>0</v>
          </cell>
          <cell r="L22">
            <v>2</v>
          </cell>
          <cell r="M22">
            <v>0</v>
          </cell>
          <cell r="N22">
            <v>2</v>
          </cell>
          <cell r="O22">
            <v>1</v>
          </cell>
          <cell r="P22">
            <v>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33</v>
          </cell>
        </row>
        <row r="23">
          <cell r="C23" t="str">
            <v>ANNISA RABITHA WIDIANTI</v>
          </cell>
          <cell r="D23">
            <v>2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</v>
          </cell>
        </row>
        <row r="24">
          <cell r="C24" t="str">
            <v>ARFAN DIMAS SAPUTRA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 t="str">
            <v>BAIQ IRA KUSUMA NINGRUM</v>
          </cell>
          <cell r="E25">
            <v>12</v>
          </cell>
          <cell r="F25">
            <v>18.45</v>
          </cell>
          <cell r="G25">
            <v>3</v>
          </cell>
          <cell r="H25">
            <v>4</v>
          </cell>
          <cell r="I25">
            <v>4</v>
          </cell>
          <cell r="J25">
            <v>2</v>
          </cell>
          <cell r="K25">
            <v>4</v>
          </cell>
          <cell r="L25">
            <v>4</v>
          </cell>
          <cell r="M25">
            <v>4</v>
          </cell>
          <cell r="N25">
            <v>2</v>
          </cell>
          <cell r="O25">
            <v>0</v>
          </cell>
          <cell r="P25">
            <v>4</v>
          </cell>
          <cell r="Q25">
            <v>4</v>
          </cell>
          <cell r="R25">
            <v>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50</v>
          </cell>
        </row>
        <row r="26">
          <cell r="C26" t="str">
            <v>DIDI APRIADIN</v>
          </cell>
          <cell r="D26">
            <v>4</v>
          </cell>
          <cell r="E26">
            <v>0</v>
          </cell>
          <cell r="F26">
            <v>18.39</v>
          </cell>
          <cell r="G26">
            <v>3</v>
          </cell>
          <cell r="H26">
            <v>4</v>
          </cell>
          <cell r="I26">
            <v>4</v>
          </cell>
          <cell r="J26">
            <v>2</v>
          </cell>
          <cell r="K26">
            <v>6</v>
          </cell>
          <cell r="L26">
            <v>4</v>
          </cell>
          <cell r="M26">
            <v>5</v>
          </cell>
          <cell r="N26">
            <v>2</v>
          </cell>
          <cell r="O26">
            <v>4</v>
          </cell>
          <cell r="P26">
            <v>8</v>
          </cell>
          <cell r="Q26">
            <v>8</v>
          </cell>
          <cell r="R26">
            <v>5</v>
          </cell>
          <cell r="S26">
            <v>0</v>
          </cell>
          <cell r="T26">
            <v>5</v>
          </cell>
          <cell r="U26">
            <v>3</v>
          </cell>
          <cell r="V26">
            <v>2</v>
          </cell>
          <cell r="W26">
            <v>69</v>
          </cell>
        </row>
        <row r="27">
          <cell r="C27" t="str">
            <v>DIMAS APRIANSYAH</v>
          </cell>
          <cell r="E27">
            <v>0</v>
          </cell>
          <cell r="F27">
            <v>18.399999999999999</v>
          </cell>
          <cell r="G27">
            <v>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</v>
          </cell>
        </row>
        <row r="28">
          <cell r="C28" t="str">
            <v>DODI KUSUMA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 t="str">
            <v>DODINSYAH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 t="str">
            <v>DWI JUNIOR PUTRA HIDAYATULLAH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 t="str">
            <v>FAJAR NURANI</v>
          </cell>
          <cell r="E31">
            <v>5</v>
          </cell>
          <cell r="F31">
            <v>18.399999999999999</v>
          </cell>
          <cell r="G31">
            <v>3</v>
          </cell>
          <cell r="H31">
            <v>4</v>
          </cell>
          <cell r="I31">
            <v>0</v>
          </cell>
          <cell r="J31">
            <v>0</v>
          </cell>
          <cell r="K31">
            <v>3</v>
          </cell>
          <cell r="L31">
            <v>4</v>
          </cell>
          <cell r="M31">
            <v>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4</v>
          </cell>
          <cell r="W31">
            <v>27</v>
          </cell>
        </row>
        <row r="32">
          <cell r="C32" t="str">
            <v>FATHUL ARIFIN</v>
          </cell>
          <cell r="D32">
            <v>4</v>
          </cell>
          <cell r="E32">
            <v>0</v>
          </cell>
          <cell r="F32">
            <v>18.41</v>
          </cell>
          <cell r="G32">
            <v>3</v>
          </cell>
          <cell r="H32">
            <v>4</v>
          </cell>
          <cell r="I32">
            <v>4</v>
          </cell>
          <cell r="J32">
            <v>2</v>
          </cell>
          <cell r="K32">
            <v>6</v>
          </cell>
          <cell r="L32">
            <v>4</v>
          </cell>
          <cell r="M32">
            <v>1</v>
          </cell>
          <cell r="N32">
            <v>2</v>
          </cell>
          <cell r="O32">
            <v>1</v>
          </cell>
          <cell r="P32">
            <v>8</v>
          </cell>
          <cell r="Q32">
            <v>8</v>
          </cell>
          <cell r="R32">
            <v>8</v>
          </cell>
          <cell r="S32">
            <v>0</v>
          </cell>
          <cell r="T32">
            <v>0</v>
          </cell>
          <cell r="U32">
            <v>0</v>
          </cell>
          <cell r="V32">
            <v>4</v>
          </cell>
          <cell r="W32">
            <v>59</v>
          </cell>
        </row>
        <row r="33">
          <cell r="C33" t="str">
            <v>GANENDRA DANADYAKSA</v>
          </cell>
          <cell r="D33">
            <v>2</v>
          </cell>
          <cell r="E33">
            <v>18</v>
          </cell>
          <cell r="F33">
            <v>18.39</v>
          </cell>
          <cell r="G33">
            <v>3</v>
          </cell>
          <cell r="H33">
            <v>4</v>
          </cell>
          <cell r="I33">
            <v>4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2</v>
          </cell>
          <cell r="O33">
            <v>1</v>
          </cell>
          <cell r="P33">
            <v>4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52</v>
          </cell>
        </row>
        <row r="34">
          <cell r="C34" t="str">
            <v>GUMILANG SUARTINI</v>
          </cell>
          <cell r="E34">
            <v>5</v>
          </cell>
          <cell r="F34">
            <v>18.43</v>
          </cell>
          <cell r="G34">
            <v>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8</v>
          </cell>
        </row>
        <row r="35">
          <cell r="C35" t="str">
            <v>HAERUL BAHRI</v>
          </cell>
          <cell r="D35">
            <v>2</v>
          </cell>
          <cell r="E35">
            <v>18</v>
          </cell>
          <cell r="F35">
            <v>18.36</v>
          </cell>
          <cell r="G35">
            <v>3</v>
          </cell>
          <cell r="H35">
            <v>4</v>
          </cell>
          <cell r="I35">
            <v>0</v>
          </cell>
          <cell r="J35">
            <v>2</v>
          </cell>
          <cell r="K35">
            <v>3</v>
          </cell>
          <cell r="L35">
            <v>4</v>
          </cell>
          <cell r="M35">
            <v>6</v>
          </cell>
          <cell r="N35">
            <v>2</v>
          </cell>
          <cell r="O35">
            <v>1</v>
          </cell>
          <cell r="P35">
            <v>8</v>
          </cell>
          <cell r="Q35">
            <v>8</v>
          </cell>
          <cell r="R35">
            <v>8</v>
          </cell>
          <cell r="S35">
            <v>3</v>
          </cell>
          <cell r="T35">
            <v>0</v>
          </cell>
          <cell r="U35">
            <v>0</v>
          </cell>
          <cell r="V35">
            <v>2</v>
          </cell>
          <cell r="W35">
            <v>74</v>
          </cell>
        </row>
        <row r="36">
          <cell r="C36" t="str">
            <v>HERU KURNIAWAN</v>
          </cell>
          <cell r="E36">
            <v>5</v>
          </cell>
          <cell r="F36">
            <v>18.41</v>
          </cell>
          <cell r="G36">
            <v>3</v>
          </cell>
          <cell r="H36">
            <v>4</v>
          </cell>
          <cell r="I36">
            <v>0</v>
          </cell>
          <cell r="J36">
            <v>2</v>
          </cell>
          <cell r="K36">
            <v>3</v>
          </cell>
          <cell r="L36">
            <v>4</v>
          </cell>
          <cell r="M36">
            <v>6</v>
          </cell>
          <cell r="N36">
            <v>2</v>
          </cell>
          <cell r="O36">
            <v>0</v>
          </cell>
          <cell r="P36">
            <v>2</v>
          </cell>
          <cell r="Q36">
            <v>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35</v>
          </cell>
        </row>
        <row r="37">
          <cell r="C37" t="str">
            <v xml:space="preserve">SALSABILLAH </v>
          </cell>
          <cell r="D37">
            <v>2</v>
          </cell>
          <cell r="E37">
            <v>0</v>
          </cell>
          <cell r="F37">
            <v>18.54</v>
          </cell>
          <cell r="G37">
            <v>-9</v>
          </cell>
          <cell r="H37">
            <v>4</v>
          </cell>
          <cell r="I37">
            <v>4</v>
          </cell>
          <cell r="J37">
            <v>2</v>
          </cell>
          <cell r="K37">
            <v>3</v>
          </cell>
          <cell r="L37">
            <v>2</v>
          </cell>
          <cell r="M37">
            <v>1</v>
          </cell>
          <cell r="N37">
            <v>2</v>
          </cell>
          <cell r="O37">
            <v>0</v>
          </cell>
          <cell r="P37">
            <v>1</v>
          </cell>
          <cell r="Q37">
            <v>1</v>
          </cell>
          <cell r="R37">
            <v>0</v>
          </cell>
          <cell r="S37">
            <v>0</v>
          </cell>
          <cell r="T37">
            <v>0</v>
          </cell>
          <cell r="U37">
            <v>3</v>
          </cell>
          <cell r="V37">
            <v>1</v>
          </cell>
          <cell r="W37">
            <v>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1234582835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1234582835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1234582835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1234582835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1234582835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1234582835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1234582835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1234582835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1234582835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1234582835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1234582835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1234582835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1234582835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1234582835</v>
      </c>
    </row>
    <row r="24" spans="1:4" x14ac:dyDescent="0.25">
      <c r="A24">
        <v>15</v>
      </c>
      <c r="B24" s="3" t="s">
        <v>146</v>
      </c>
      <c r="C24" s="3" t="s">
        <v>147</v>
      </c>
      <c r="D24">
        <v>1234582835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1234582835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1234582835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1234582835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1234582835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1234582835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157119</v>
      </c>
      <c r="E5" t="s">
        <v>1</v>
      </c>
      <c r="F5" t="s">
        <v>3</v>
      </c>
      <c r="G5" s="3"/>
      <c r="H5" s="3"/>
      <c r="I5" s="3"/>
      <c r="J5" s="3"/>
      <c r="K5" s="3"/>
      <c r="L5" s="3">
        <v>1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154224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155629</v>
      </c>
      <c r="E7" t="s">
        <v>1</v>
      </c>
      <c r="F7" t="s">
        <v>3</v>
      </c>
      <c r="G7" s="3"/>
      <c r="H7" s="3"/>
      <c r="I7" s="3"/>
      <c r="J7" s="3"/>
      <c r="K7" s="3"/>
      <c r="L7" s="3">
        <v>25</v>
      </c>
      <c r="M7">
        <f>G7*Komponen!C10 + H7*Komponen!C11 + I7*Komponen!C12 + J7*Komponen!C13 + K7*Komponen!C14 + L7*Komponen!C15</f>
        <v>25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156316</v>
      </c>
      <c r="E8" t="s">
        <v>1</v>
      </c>
      <c r="F8" t="s">
        <v>3</v>
      </c>
      <c r="G8" s="3"/>
      <c r="H8" s="3"/>
      <c r="I8" s="3"/>
      <c r="J8" s="3"/>
      <c r="K8" s="3"/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156846</v>
      </c>
      <c r="E9" t="s">
        <v>1</v>
      </c>
      <c r="F9" t="s">
        <v>3</v>
      </c>
      <c r="G9" s="3"/>
      <c r="H9" s="3"/>
      <c r="I9" s="3"/>
      <c r="J9" s="3"/>
      <c r="K9" s="3"/>
      <c r="L9" s="3">
        <f>VLOOKUP(C9,'[1]BIM B'!$C$16:$W$37,21,FALSE)</f>
        <v>29</v>
      </c>
      <c r="M9">
        <f>G9*Komponen!C10 + H9*Komponen!C11 + I9*Komponen!C12 + J9*Komponen!C13 + K9*Komponen!C14 + L9*Komponen!C15</f>
        <v>29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155898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156887</v>
      </c>
      <c r="E11" t="s">
        <v>1</v>
      </c>
      <c r="F11" t="s">
        <v>3</v>
      </c>
      <c r="G11" s="3"/>
      <c r="H11" s="3"/>
      <c r="I11" s="3"/>
      <c r="J11" s="3"/>
      <c r="K11" s="3"/>
      <c r="L11" s="3">
        <f>VLOOKUP(C11,'[1]BIM B'!$C$16:$W$37,21,FALSE)</f>
        <v>33</v>
      </c>
      <c r="M11">
        <f>G11*Komponen!C10 + H11*Komponen!C11 + I11*Komponen!C12 + J11*Komponen!C13 + K11*Komponen!C14 + L11*Komponen!C15</f>
        <v>33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156904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B'!$C$16:$W$37,21,FALSE)</f>
        <v>2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157024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156446</v>
      </c>
      <c r="E14" t="s">
        <v>1</v>
      </c>
      <c r="F14" t="s">
        <v>3</v>
      </c>
      <c r="G14" s="3"/>
      <c r="H14" s="3"/>
      <c r="I14" s="3"/>
      <c r="J14" s="3"/>
      <c r="K14" s="3"/>
      <c r="L14" s="3">
        <f>VLOOKUP(C14,'[1]BIM B'!$C$16:$W$37,21,FALSE)</f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153248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B'!$C$16:$W$37,21,FALSE)</f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155167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f>VLOOKUP(C16,'[1]BIM B'!$C$16:$W$37,21,FALSE)</f>
        <v>3</v>
      </c>
      <c r="M16">
        <f>G16*Komponen!C10 + H16*Komponen!C11 + I16*Komponen!C12 + J16*Komponen!C13 + K16*Komponen!C14 + L16*Komponen!C15</f>
        <v>3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156710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151984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153237</v>
      </c>
      <c r="E19" t="s">
        <v>1</v>
      </c>
      <c r="F19" t="s">
        <v>3</v>
      </c>
      <c r="G19" s="3"/>
      <c r="H19" s="3"/>
      <c r="I19" s="3"/>
      <c r="J19" s="3"/>
      <c r="K19" s="3"/>
      <c r="L19" s="3">
        <f>VLOOKUP(C19,'[1]BIM B'!$C$16:$W$37,21,FALSE)</f>
        <v>27</v>
      </c>
      <c r="M19">
        <f>G19*Komponen!C10 + H19*Komponen!C11 + I19*Komponen!C12 + J19*Komponen!C13 + K19*Komponen!C14 + L19*Komponen!C15</f>
        <v>27</v>
      </c>
      <c r="N19" t="str">
        <f t="shared" si="0"/>
        <v>D</v>
      </c>
    </row>
    <row r="20" spans="1:14" x14ac:dyDescent="0.25">
      <c r="A20">
        <v>16</v>
      </c>
      <c r="B20" t="s">
        <v>108</v>
      </c>
      <c r="C20" t="s">
        <v>109</v>
      </c>
      <c r="D20">
        <v>156990</v>
      </c>
      <c r="E20" t="s">
        <v>1</v>
      </c>
      <c r="F20" t="s">
        <v>3</v>
      </c>
      <c r="G20" s="3"/>
      <c r="H20" s="3"/>
      <c r="I20" s="3"/>
      <c r="J20" s="3"/>
      <c r="K20" s="3"/>
      <c r="L20" s="3">
        <f>VLOOKUP(C20,'[1]BIM B'!$C$16:$W$37,21,FALSE)</f>
        <v>59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156657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B'!$C$16:$W$37,21,FALSE)</f>
        <v>52</v>
      </c>
      <c r="M21">
        <f>G21*Komponen!C10 + H21*Komponen!C11 + I21*Komponen!C12 + J21*Komponen!C13 + K21*Komponen!C14 + L21*Komponen!C15</f>
        <v>52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156471</v>
      </c>
      <c r="E22" t="s">
        <v>1</v>
      </c>
      <c r="F22" t="s">
        <v>3</v>
      </c>
      <c r="G22" s="3"/>
      <c r="H22" s="3"/>
      <c r="I22" s="3"/>
      <c r="J22" s="3"/>
      <c r="K22" s="3"/>
      <c r="L22" s="3">
        <f>VLOOKUP(C22,'[1]BIM B'!$C$16:$W$37,21,FALSE)</f>
        <v>8</v>
      </c>
      <c r="M22">
        <f>G22*Komponen!C10 + H22*Komponen!C11 + I22*Komponen!C12 + J22*Komponen!C13 + K22*Komponen!C14 + L22*Komponen!C15</f>
        <v>8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156322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B'!$C$16:$W$37,21,FALSE)</f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156872</v>
      </c>
      <c r="E24" t="s">
        <v>1</v>
      </c>
      <c r="F24" t="s">
        <v>3</v>
      </c>
      <c r="G24" s="3"/>
      <c r="H24" s="3"/>
      <c r="I24" s="3"/>
      <c r="J24" s="3"/>
      <c r="K24" s="3"/>
      <c r="L24" s="3">
        <f>VLOOKUP(C24,'[1]BIM B'!$C$16:$W$37,21,FALSE)</f>
        <v>35</v>
      </c>
      <c r="M24">
        <f>G24*Komponen!C10 + H24*Komponen!C11 + I24*Komponen!C12 + J24*Komponen!C13 + K24*Komponen!C14 + L24*Komponen!C15</f>
        <v>35</v>
      </c>
      <c r="N2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2025-01-28T05:34:37Z</dcterms:created>
  <dcterms:modified xsi:type="dcterms:W3CDTF">2025-02-02T14:45:02Z</dcterms:modified>
  <cp:category>nilai</cp:category>
</cp:coreProperties>
</file>