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F705BA6-2A87-4138-8EF7-90CE035C5769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4" l="1"/>
  <c r="L10" i="4"/>
  <c r="L12" i="4"/>
  <c r="L13" i="4"/>
  <c r="L15" i="4"/>
  <c r="L16" i="4"/>
  <c r="L19" i="4"/>
  <c r="L21" i="4"/>
  <c r="L22" i="4"/>
  <c r="N22" i="4" s="1"/>
  <c r="L23" i="4"/>
  <c r="L24" i="4"/>
  <c r="L25" i="4"/>
  <c r="L26" i="4"/>
  <c r="L27" i="4"/>
  <c r="N28" i="4"/>
  <c r="L29" i="4"/>
  <c r="L8" i="4"/>
  <c r="N29" i="4"/>
  <c r="M29" i="4"/>
  <c r="M28" i="4"/>
  <c r="M27" i="4"/>
  <c r="N27" i="4" s="1"/>
  <c r="N26" i="4"/>
  <c r="M26" i="4"/>
  <c r="M25" i="4"/>
  <c r="N25" i="4" s="1"/>
  <c r="M24" i="4"/>
  <c r="N24" i="4" s="1"/>
  <c r="N23" i="4"/>
  <c r="M23" i="4"/>
  <c r="M22" i="4"/>
  <c r="M21" i="4"/>
  <c r="N21" i="4" s="1"/>
  <c r="M19" i="4"/>
  <c r="N19" i="4" s="1"/>
  <c r="M18" i="4"/>
  <c r="N18" i="4" s="1"/>
  <c r="N17" i="4"/>
  <c r="M17" i="4"/>
  <c r="M16" i="4"/>
  <c r="N16" i="4" s="1"/>
  <c r="N15" i="4"/>
  <c r="M15" i="4"/>
  <c r="N14" i="4"/>
  <c r="M14" i="4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N7" i="4"/>
  <c r="M7" i="4"/>
  <c r="M6" i="4"/>
  <c r="N6" i="4" s="1"/>
  <c r="M5" i="4"/>
  <c r="N5" i="4" s="1"/>
  <c r="C16" i="3"/>
  <c r="M20" i="4" l="1"/>
  <c r="N20" i="4" s="1"/>
</calcChain>
</file>

<file path=xl/sharedStrings.xml><?xml version="1.0" encoding="utf-8"?>
<sst xmlns="http://schemas.openxmlformats.org/spreadsheetml/2006/main" count="228" uniqueCount="160">
  <si>
    <t>KODE MK</t>
  </si>
  <si>
    <t>D1B2A75B</t>
  </si>
  <si>
    <t>NAMA MK</t>
  </si>
  <si>
    <t>BUILDING INFORMATION MODELLING</t>
  </si>
  <si>
    <t>NAMA KELAS</t>
  </si>
  <si>
    <t>5D</t>
  </si>
  <si>
    <t>Program Studi</t>
  </si>
  <si>
    <t>S1 TEKNIK SIPIL</t>
  </si>
  <si>
    <t>Fakultas</t>
  </si>
  <si>
    <t>TEKNIK</t>
  </si>
  <si>
    <t>Semester</t>
  </si>
  <si>
    <t>Nama Dosen</t>
  </si>
  <si>
    <t>HAFIZ HAMDANI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</si>
  <si>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</si>
  <si>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</si>
  <si>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</si>
  <si>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</si>
  <si>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</si>
  <si>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</si>
  <si>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</si>
  <si>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</si>
  <si>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</si>
  <si>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</si>
  <si>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</si>
  <si>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</si>
  <si>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</si>
  <si>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</si>
  <si>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</si>
  <si>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</si>
  <si>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</si>
  <si>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</si>
  <si>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</si>
  <si>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</si>
  <si>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</si>
  <si>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</si>
  <si>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</si>
  <si>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</si>
  <si>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</si>
  <si>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</si>
  <si>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</si>
  <si>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</si>
  <si>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</si>
  <si>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</si>
  <si>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</si>
  <si>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</si>
  <si>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</si>
  <si>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</si>
  <si>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</si>
  <si>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</si>
  <si>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</si>
  <si>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</si>
  <si>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</si>
  <si>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</si>
  <si>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</si>
  <si>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</si>
  <si>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</si>
  <si>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</si>
  <si>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</si>
  <si>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</si>
  <si>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</si>
  <si>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</si>
  <si>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</si>
  <si>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</si>
  <si>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</si>
  <si>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</si>
  <si>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</si>
  <si>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</si>
  <si>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</si>
  <si>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BUILDING INFORMATION MODELLING (D1B2A75B)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</si>
  <si>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</si>
  <si>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</si>
  <si>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</si>
  <si>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</si>
  <si>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</si>
  <si>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</si>
  <si>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</si>
  <si>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</si>
  <si>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</si>
  <si>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2021D1B019</t>
  </si>
  <si>
    <t>MUHAMMAD FIKRI</t>
  </si>
  <si>
    <t>2021D1B044</t>
  </si>
  <si>
    <t>EPRILIANA FAJUITA</t>
  </si>
  <si>
    <t>2021D1B049</t>
  </si>
  <si>
    <t>FITRI RAMADAN</t>
  </si>
  <si>
    <t>2022D1B081</t>
  </si>
  <si>
    <t>PUTRA RIZKI INDRAWAN IDRUS</t>
  </si>
  <si>
    <t>2022D1B082</t>
  </si>
  <si>
    <t>RADIKAL MOH. AKBAR</t>
  </si>
  <si>
    <t>2022D1B084</t>
  </si>
  <si>
    <t>RICKY BIMANTARA</t>
  </si>
  <si>
    <t>2022D1B086</t>
  </si>
  <si>
    <t>RINDANG TEGUH PRATAMA</t>
  </si>
  <si>
    <t>2022D1B089</t>
  </si>
  <si>
    <t>RIZKY RUCHYAT</t>
  </si>
  <si>
    <t>2022D1B090</t>
  </si>
  <si>
    <t>RODHIATUS SHOLIHAH</t>
  </si>
  <si>
    <t>2022D1B092</t>
  </si>
  <si>
    <t>SADRIN</t>
  </si>
  <si>
    <t>2022D1B094</t>
  </si>
  <si>
    <t>SALWA DEVIA</t>
  </si>
  <si>
    <t>2022D1B095</t>
  </si>
  <si>
    <t>SANU YULIANDA RIZQ</t>
  </si>
  <si>
    <t>2022D1B099</t>
  </si>
  <si>
    <t>SYAHRIR RAMADOAN</t>
  </si>
  <si>
    <t>2022D1B100</t>
  </si>
  <si>
    <t>TEDY ZULFA</t>
  </si>
  <si>
    <t>2022D1B103</t>
  </si>
  <si>
    <t>ZAKY CAHYA WIBAWA</t>
  </si>
  <si>
    <t>2022D1B105</t>
  </si>
  <si>
    <t>ZULKIFLI</t>
  </si>
  <si>
    <t>2022D1B108</t>
  </si>
  <si>
    <t>ANDINI RAHMAWATI</t>
  </si>
  <si>
    <t>2022D1B109</t>
  </si>
  <si>
    <t>BAYU PRADITIA</t>
  </si>
  <si>
    <t>2022D1B111</t>
  </si>
  <si>
    <t>DIA BINTANG LESTARI</t>
  </si>
  <si>
    <t>2022D1B114</t>
  </si>
  <si>
    <t>GUNTUR AZHARI AKBAR</t>
  </si>
  <si>
    <t>2022D1B115</t>
  </si>
  <si>
    <t>HABIL SAPUTRA</t>
  </si>
  <si>
    <t>2022D1B116</t>
  </si>
  <si>
    <t>HAERI SURYADI</t>
  </si>
  <si>
    <t>2022D1B117</t>
  </si>
  <si>
    <t>HAIRUL FAHMI</t>
  </si>
  <si>
    <t>2022D1B118</t>
  </si>
  <si>
    <t>HIDAYAT</t>
  </si>
  <si>
    <t>2022D1B123</t>
  </si>
  <si>
    <t>LALU MUH. AZWARI ADHA</t>
  </si>
  <si>
    <t>Perjanjian kuliah dan Pendahuluan</t>
  </si>
  <si>
    <t>Pleminary and contract</t>
  </si>
  <si>
    <t>Pengenalan dan alur kerja BIM</t>
  </si>
  <si>
    <t>Introduction and BIM workflow</t>
  </si>
  <si>
    <t>Pengaturan grid dan view</t>
  </si>
  <si>
    <t>Setting grid and view</t>
  </si>
  <si>
    <t>Pondasi dan penulangan</t>
  </si>
  <si>
    <t>Pad footing and rebar</t>
  </si>
  <si>
    <t>Kolom beton dan penulangan</t>
  </si>
  <si>
    <t>Concrete column and rebar</t>
  </si>
  <si>
    <t>Balok beton dan penulangan</t>
  </si>
  <si>
    <t>Concrete beam and rebar</t>
  </si>
  <si>
    <t>Lantai beton, void dan penulangan</t>
  </si>
  <si>
    <t>Conrete floor, void and rebar</t>
  </si>
  <si>
    <t>Latihan Pemodelan I</t>
  </si>
  <si>
    <t>Trial Modelling I</t>
  </si>
  <si>
    <t>Pembuatan tangga</t>
  </si>
  <si>
    <t>Stairs</t>
  </si>
  <si>
    <t>Kolom baja dan sambungan</t>
  </si>
  <si>
    <t>Steel column and it's joint</t>
  </si>
  <si>
    <t>Balok baja dan sambungan</t>
  </si>
  <si>
    <t>Steel beam and it's joint</t>
  </si>
  <si>
    <t>Kuda-kuda dan gording</t>
  </si>
  <si>
    <t>Rafter and purlin</t>
  </si>
  <si>
    <t>Latihan Pemodelan II</t>
  </si>
  <si>
    <t>Trial Modelling II</t>
  </si>
  <si>
    <t>Laporan volume</t>
  </si>
  <si>
    <t>Volume report</t>
  </si>
  <si>
    <t>Produksi gambar</t>
  </si>
  <si>
    <t>Drawing production</t>
  </si>
  <si>
    <t>Praktik Pemodelan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</si>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</sst>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ILAI%20AKHIR%20GANJIL%202024.xlsx" TargetMode="External"/><Relationship Id="rId1" Type="http://schemas.openxmlformats.org/officeDocument/2006/relationships/externalLinkPath" Target="file:///D:\NILAI%20AKHIR%20GANJ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T A"/>
      <sheetName val="ASST B"/>
      <sheetName val="ASST C"/>
      <sheetName val="ASST D"/>
      <sheetName val="ASST E"/>
      <sheetName val="BIM A"/>
      <sheetName val="BIM B"/>
      <sheetName val="BIM C"/>
      <sheetName val="BIM D"/>
      <sheetName val="BIM E"/>
      <sheetName val="BIM F"/>
      <sheetName val="STRBAJA A"/>
      <sheetName val="STRBAJA B"/>
      <sheetName val="STRBAJA C"/>
      <sheetName val="STRBAJA D"/>
      <sheetName val="STRBAJA E"/>
      <sheetName val="STRBAJA F"/>
      <sheetName val="CAPSTONE"/>
      <sheetName val="REKAP"/>
      <sheetName val="ASAL STJ"/>
      <sheetName val="STJ TAHAP 1"/>
      <sheetName val="STJ TAHAP 2"/>
      <sheetName val="STJ TAHAP 3"/>
      <sheetName val="STJ TAHAP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6">
          <cell r="C16" t="str">
            <v>SAKIR AHDA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C17" t="str">
            <v>DIMITRI IRFAN SAPUTRA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C18" t="str">
            <v>M. GUFRAN ARASID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C19" t="str">
            <v>PUTRA RIZKI INDRAWAN IDRUS</v>
          </cell>
          <cell r="F19">
            <v>18.38</v>
          </cell>
          <cell r="G19">
            <v>3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9</v>
          </cell>
        </row>
        <row r="20">
          <cell r="C20" t="str">
            <v>RADIKAL MOH. AKBAR</v>
          </cell>
          <cell r="E20">
            <v>2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</v>
          </cell>
        </row>
        <row r="21">
          <cell r="C21" t="str">
            <v>RICKY BIMANTARA</v>
          </cell>
          <cell r="D21">
            <v>8</v>
          </cell>
          <cell r="F21">
            <v>18.34</v>
          </cell>
          <cell r="G21">
            <v>3</v>
          </cell>
          <cell r="H21">
            <v>4</v>
          </cell>
          <cell r="I21">
            <v>4</v>
          </cell>
          <cell r="J21">
            <v>2</v>
          </cell>
          <cell r="K21">
            <v>8</v>
          </cell>
          <cell r="L21">
            <v>8</v>
          </cell>
          <cell r="M21">
            <v>5</v>
          </cell>
          <cell r="N21">
            <v>8</v>
          </cell>
          <cell r="O21">
            <v>4</v>
          </cell>
          <cell r="P21">
            <v>8</v>
          </cell>
          <cell r="Q21">
            <v>4</v>
          </cell>
          <cell r="R21">
            <v>0</v>
          </cell>
          <cell r="S21">
            <v>1</v>
          </cell>
          <cell r="T21">
            <v>0</v>
          </cell>
          <cell r="U21">
            <v>0</v>
          </cell>
          <cell r="V21">
            <v>0</v>
          </cell>
          <cell r="W21">
            <v>67</v>
          </cell>
        </row>
        <row r="22">
          <cell r="C22" t="str">
            <v>RINDANG TEGUH PRATAMA</v>
          </cell>
          <cell r="D22">
            <v>5</v>
          </cell>
          <cell r="F22">
            <v>18.36</v>
          </cell>
          <cell r="G22">
            <v>3</v>
          </cell>
          <cell r="H22">
            <v>5</v>
          </cell>
          <cell r="I22">
            <v>4</v>
          </cell>
          <cell r="J22">
            <v>2</v>
          </cell>
          <cell r="K22">
            <v>4</v>
          </cell>
          <cell r="L22">
            <v>8</v>
          </cell>
          <cell r="M22">
            <v>8</v>
          </cell>
          <cell r="N22">
            <v>5</v>
          </cell>
          <cell r="O22">
            <v>1</v>
          </cell>
          <cell r="P22">
            <v>8</v>
          </cell>
          <cell r="Q22">
            <v>0</v>
          </cell>
          <cell r="R22">
            <v>0</v>
          </cell>
          <cell r="S22">
            <v>2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C23" t="str">
            <v>RIZKY RUCHYAT</v>
          </cell>
          <cell r="D23">
            <v>18</v>
          </cell>
          <cell r="E23">
            <v>2</v>
          </cell>
          <cell r="F23">
            <v>18.23</v>
          </cell>
          <cell r="G23">
            <v>3</v>
          </cell>
          <cell r="H23">
            <v>4</v>
          </cell>
          <cell r="I23">
            <v>4</v>
          </cell>
          <cell r="J23">
            <v>2</v>
          </cell>
          <cell r="K23">
            <v>8</v>
          </cell>
          <cell r="L23">
            <v>8</v>
          </cell>
          <cell r="M23">
            <v>5</v>
          </cell>
          <cell r="N23">
            <v>8</v>
          </cell>
          <cell r="O23">
            <v>5</v>
          </cell>
          <cell r="P23">
            <v>8</v>
          </cell>
          <cell r="Q23">
            <v>4</v>
          </cell>
          <cell r="R23">
            <v>1</v>
          </cell>
          <cell r="S23">
            <v>0</v>
          </cell>
          <cell r="T23">
            <v>5</v>
          </cell>
          <cell r="U23">
            <v>6</v>
          </cell>
          <cell r="V23">
            <v>4</v>
          </cell>
          <cell r="W23">
            <v>95</v>
          </cell>
        </row>
        <row r="24">
          <cell r="C24" t="str">
            <v>RODHIATUS SHOLIHAH</v>
          </cell>
          <cell r="F24">
            <v>18.37</v>
          </cell>
          <cell r="G24">
            <v>3</v>
          </cell>
          <cell r="H24">
            <v>4</v>
          </cell>
          <cell r="I24">
            <v>4</v>
          </cell>
          <cell r="J24">
            <v>0</v>
          </cell>
          <cell r="K24">
            <v>1</v>
          </cell>
          <cell r="L24">
            <v>1</v>
          </cell>
          <cell r="M24">
            <v>0</v>
          </cell>
          <cell r="N24">
            <v>1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14</v>
          </cell>
        </row>
        <row r="25">
          <cell r="C25" t="str">
            <v>SADRIN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C26" t="str">
            <v>SALWA DEVIA</v>
          </cell>
          <cell r="D26">
            <v>5</v>
          </cell>
          <cell r="F26">
            <v>18.309999999999999</v>
          </cell>
          <cell r="G26">
            <v>3</v>
          </cell>
          <cell r="H26">
            <v>4</v>
          </cell>
          <cell r="I26">
            <v>4</v>
          </cell>
          <cell r="J26">
            <v>2</v>
          </cell>
          <cell r="K26">
            <v>4</v>
          </cell>
          <cell r="L26">
            <v>4</v>
          </cell>
          <cell r="M26">
            <v>4</v>
          </cell>
          <cell r="N26">
            <v>4</v>
          </cell>
          <cell r="O26">
            <v>1</v>
          </cell>
          <cell r="P26">
            <v>4</v>
          </cell>
          <cell r="Q26">
            <v>4</v>
          </cell>
          <cell r="R26">
            <v>0</v>
          </cell>
          <cell r="S26">
            <v>0</v>
          </cell>
          <cell r="T26">
            <v>3</v>
          </cell>
          <cell r="U26">
            <v>2</v>
          </cell>
          <cell r="V26">
            <v>4</v>
          </cell>
          <cell r="W26">
            <v>52</v>
          </cell>
        </row>
        <row r="27">
          <cell r="C27" t="str">
            <v>SANU YULIANDA RIZQ</v>
          </cell>
          <cell r="D27">
            <v>18</v>
          </cell>
          <cell r="E27">
            <v>2</v>
          </cell>
          <cell r="F27">
            <v>18.29</v>
          </cell>
          <cell r="G27">
            <v>3</v>
          </cell>
          <cell r="H27">
            <v>4</v>
          </cell>
          <cell r="I27">
            <v>4</v>
          </cell>
          <cell r="J27">
            <v>2</v>
          </cell>
          <cell r="K27">
            <v>1</v>
          </cell>
          <cell r="L27">
            <v>1</v>
          </cell>
          <cell r="M27">
            <v>4</v>
          </cell>
          <cell r="N27">
            <v>4</v>
          </cell>
          <cell r="O27">
            <v>1</v>
          </cell>
          <cell r="P27">
            <v>8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52</v>
          </cell>
        </row>
        <row r="28">
          <cell r="C28" t="str">
            <v>SYAHRIR RAMADOAN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C29" t="str">
            <v>TEDY ZULFA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C30" t="str">
            <v>ZAKY CAHYA WIBAWA</v>
          </cell>
          <cell r="D30">
            <v>10</v>
          </cell>
          <cell r="F30">
            <v>18.25</v>
          </cell>
          <cell r="G30">
            <v>3</v>
          </cell>
          <cell r="H30">
            <v>4</v>
          </cell>
          <cell r="I30">
            <v>4</v>
          </cell>
          <cell r="J30">
            <v>2</v>
          </cell>
          <cell r="K30">
            <v>4</v>
          </cell>
          <cell r="L30">
            <v>8</v>
          </cell>
          <cell r="M30">
            <v>4</v>
          </cell>
          <cell r="N30">
            <v>4</v>
          </cell>
          <cell r="O30">
            <v>1</v>
          </cell>
          <cell r="P30">
            <v>8</v>
          </cell>
          <cell r="Q30">
            <v>4</v>
          </cell>
          <cell r="R30">
            <v>1</v>
          </cell>
          <cell r="S30">
            <v>2</v>
          </cell>
          <cell r="T30">
            <v>0</v>
          </cell>
          <cell r="U30">
            <v>0</v>
          </cell>
          <cell r="V30">
            <v>0</v>
          </cell>
          <cell r="W30">
            <v>59</v>
          </cell>
        </row>
        <row r="31">
          <cell r="C31" t="str">
            <v>ZULKIFLI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C32" t="str">
            <v>ANDINI RAHMAWATI</v>
          </cell>
          <cell r="D32">
            <v>12</v>
          </cell>
          <cell r="F32">
            <v>18.329999999999998</v>
          </cell>
          <cell r="G32">
            <v>3</v>
          </cell>
          <cell r="H32">
            <v>4</v>
          </cell>
          <cell r="I32">
            <v>4</v>
          </cell>
          <cell r="J32">
            <v>2</v>
          </cell>
          <cell r="K32">
            <v>4</v>
          </cell>
          <cell r="L32">
            <v>1</v>
          </cell>
          <cell r="M32">
            <v>1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33</v>
          </cell>
        </row>
        <row r="33">
          <cell r="C33" t="str">
            <v>BAYU PRADITIA</v>
          </cell>
          <cell r="D33">
            <v>13</v>
          </cell>
          <cell r="F33">
            <v>18.36</v>
          </cell>
          <cell r="G33">
            <v>3</v>
          </cell>
          <cell r="H33">
            <v>4</v>
          </cell>
          <cell r="I33">
            <v>4</v>
          </cell>
          <cell r="J33">
            <v>0</v>
          </cell>
          <cell r="K33">
            <v>1</v>
          </cell>
          <cell r="L33">
            <v>1</v>
          </cell>
          <cell r="M33">
            <v>1</v>
          </cell>
          <cell r="N33">
            <v>0</v>
          </cell>
          <cell r="O33">
            <v>1</v>
          </cell>
          <cell r="P33">
            <v>4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32</v>
          </cell>
        </row>
        <row r="34">
          <cell r="C34" t="str">
            <v>DIA BINTANG LESTARI</v>
          </cell>
          <cell r="D34">
            <v>15</v>
          </cell>
          <cell r="E34">
            <v>2</v>
          </cell>
          <cell r="F34">
            <v>18.3</v>
          </cell>
          <cell r="G34">
            <v>3</v>
          </cell>
          <cell r="H34">
            <v>4</v>
          </cell>
          <cell r="I34">
            <v>4</v>
          </cell>
          <cell r="J34">
            <v>2</v>
          </cell>
          <cell r="K34">
            <v>4</v>
          </cell>
          <cell r="L34">
            <v>2</v>
          </cell>
          <cell r="M34">
            <v>3</v>
          </cell>
          <cell r="N34">
            <v>4</v>
          </cell>
          <cell r="O34">
            <v>1</v>
          </cell>
          <cell r="P34">
            <v>4</v>
          </cell>
          <cell r="Q34">
            <v>0</v>
          </cell>
          <cell r="R34">
            <v>0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52</v>
          </cell>
        </row>
        <row r="35">
          <cell r="C35" t="str">
            <v>GUNTUR AZHARI AKBAR</v>
          </cell>
          <cell r="F35">
            <v>18.38</v>
          </cell>
          <cell r="G35">
            <v>3</v>
          </cell>
          <cell r="H35">
            <v>4</v>
          </cell>
          <cell r="I35">
            <v>2</v>
          </cell>
          <cell r="J35">
            <v>2</v>
          </cell>
          <cell r="K35">
            <v>2</v>
          </cell>
          <cell r="L35">
            <v>1</v>
          </cell>
          <cell r="M35">
            <v>0</v>
          </cell>
          <cell r="N35">
            <v>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15</v>
          </cell>
        </row>
        <row r="36">
          <cell r="C36" t="str">
            <v>HABIL SAPUTRA</v>
          </cell>
          <cell r="F36">
            <v>18.579999999999998</v>
          </cell>
          <cell r="G36">
            <v>-13</v>
          </cell>
          <cell r="H36">
            <v>4</v>
          </cell>
          <cell r="I36">
            <v>4</v>
          </cell>
          <cell r="J36">
            <v>2</v>
          </cell>
          <cell r="K36">
            <v>3</v>
          </cell>
          <cell r="L36">
            <v>5</v>
          </cell>
          <cell r="M36">
            <v>5</v>
          </cell>
          <cell r="N36">
            <v>8</v>
          </cell>
          <cell r="O36">
            <v>1</v>
          </cell>
          <cell r="P36">
            <v>8</v>
          </cell>
          <cell r="Q36">
            <v>0</v>
          </cell>
          <cell r="R36">
            <v>8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35</v>
          </cell>
        </row>
        <row r="37">
          <cell r="C37" t="str">
            <v>HAERI SURYADI</v>
          </cell>
          <cell r="D37">
            <v>14</v>
          </cell>
          <cell r="E37">
            <v>2</v>
          </cell>
          <cell r="F37">
            <v>18.41</v>
          </cell>
          <cell r="G37">
            <v>3</v>
          </cell>
          <cell r="H37">
            <v>0</v>
          </cell>
          <cell r="I37">
            <v>4</v>
          </cell>
          <cell r="J37">
            <v>2</v>
          </cell>
          <cell r="K37">
            <v>3</v>
          </cell>
          <cell r="L37">
            <v>4</v>
          </cell>
          <cell r="M37">
            <v>1</v>
          </cell>
          <cell r="N37">
            <v>2</v>
          </cell>
          <cell r="O37">
            <v>4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39</v>
          </cell>
        </row>
        <row r="38">
          <cell r="C38" t="str">
            <v>HAIRUL FAHMI</v>
          </cell>
          <cell r="E38">
            <v>2</v>
          </cell>
          <cell r="F38">
            <v>18.3</v>
          </cell>
          <cell r="G38">
            <v>3</v>
          </cell>
          <cell r="H38">
            <v>4</v>
          </cell>
          <cell r="I38">
            <v>4</v>
          </cell>
          <cell r="J38">
            <v>4</v>
          </cell>
          <cell r="K38">
            <v>8</v>
          </cell>
          <cell r="L38">
            <v>8</v>
          </cell>
          <cell r="M38">
            <v>8</v>
          </cell>
          <cell r="N38">
            <v>8</v>
          </cell>
          <cell r="O38">
            <v>8</v>
          </cell>
          <cell r="P38">
            <v>8</v>
          </cell>
          <cell r="Q38">
            <v>4</v>
          </cell>
          <cell r="R38">
            <v>8</v>
          </cell>
          <cell r="S38">
            <v>2</v>
          </cell>
          <cell r="T38">
            <v>3</v>
          </cell>
          <cell r="U38">
            <v>8</v>
          </cell>
          <cell r="V38">
            <v>4</v>
          </cell>
          <cell r="W38">
            <v>94</v>
          </cell>
        </row>
        <row r="39">
          <cell r="C39" t="str">
            <v>HIDAYAT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C40" t="str">
            <v>LALU MUH. AZWARI ADHA</v>
          </cell>
          <cell r="E40">
            <v>2</v>
          </cell>
          <cell r="F40">
            <v>18.36</v>
          </cell>
          <cell r="G40">
            <v>3</v>
          </cell>
          <cell r="H40">
            <v>4</v>
          </cell>
          <cell r="I40">
            <v>4</v>
          </cell>
          <cell r="J40">
            <v>2</v>
          </cell>
          <cell r="K40">
            <v>8</v>
          </cell>
          <cell r="L40">
            <v>8</v>
          </cell>
          <cell r="M40">
            <v>8</v>
          </cell>
          <cell r="N40">
            <v>8</v>
          </cell>
          <cell r="O40">
            <v>5</v>
          </cell>
          <cell r="P40">
            <v>8</v>
          </cell>
          <cell r="Q40">
            <v>8</v>
          </cell>
          <cell r="R40">
            <v>8</v>
          </cell>
          <cell r="S40">
            <v>4</v>
          </cell>
          <cell r="T40">
            <v>3</v>
          </cell>
          <cell r="U40">
            <v>8</v>
          </cell>
          <cell r="V40">
            <v>2</v>
          </cell>
          <cell r="W40">
            <v>93</v>
          </cell>
        </row>
        <row r="41">
          <cell r="C41" t="str">
            <v>SYAIFUL ALAM</v>
          </cell>
          <cell r="D41">
            <v>10</v>
          </cell>
          <cell r="E41">
            <v>2</v>
          </cell>
          <cell r="F41">
            <v>18.38</v>
          </cell>
          <cell r="G41">
            <v>3</v>
          </cell>
          <cell r="H41">
            <v>4</v>
          </cell>
          <cell r="I41">
            <v>4</v>
          </cell>
          <cell r="J41">
            <v>2</v>
          </cell>
          <cell r="K41">
            <v>4</v>
          </cell>
          <cell r="L41">
            <v>4</v>
          </cell>
          <cell r="M41">
            <v>2</v>
          </cell>
          <cell r="N41">
            <v>4</v>
          </cell>
          <cell r="O41">
            <v>4</v>
          </cell>
          <cell r="P41">
            <v>8</v>
          </cell>
          <cell r="Q41">
            <v>4</v>
          </cell>
          <cell r="R41">
            <v>1</v>
          </cell>
          <cell r="S41">
            <v>0</v>
          </cell>
          <cell r="T41">
            <v>0</v>
          </cell>
          <cell r="U41">
            <v>6</v>
          </cell>
          <cell r="V41">
            <v>1</v>
          </cell>
          <cell r="W41">
            <v>63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7" sqref="B27:B2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128</v>
      </c>
      <c r="C10" s="3" t="s">
        <v>129</v>
      </c>
      <c r="D10">
        <v>1234582837</v>
      </c>
    </row>
    <row r="11" spans="1:4" x14ac:dyDescent="0.25">
      <c r="A11">
        <v>2</v>
      </c>
      <c r="B11" s="3" t="s">
        <v>130</v>
      </c>
      <c r="C11" s="3" t="s">
        <v>131</v>
      </c>
      <c r="D11">
        <v>1234582837</v>
      </c>
    </row>
    <row r="12" spans="1:4" x14ac:dyDescent="0.25">
      <c r="A12">
        <v>3</v>
      </c>
      <c r="B12" s="3" t="s">
        <v>132</v>
      </c>
      <c r="C12" s="3" t="s">
        <v>133</v>
      </c>
      <c r="D12">
        <v>1234582837</v>
      </c>
    </row>
    <row r="13" spans="1:4" x14ac:dyDescent="0.25">
      <c r="A13">
        <v>4</v>
      </c>
      <c r="B13" s="3" t="s">
        <v>134</v>
      </c>
      <c r="C13" s="3" t="s">
        <v>135</v>
      </c>
      <c r="D13">
        <v>1234582837</v>
      </c>
    </row>
    <row r="14" spans="1:4" x14ac:dyDescent="0.25">
      <c r="A14">
        <v>5</v>
      </c>
      <c r="B14" s="3" t="s">
        <v>136</v>
      </c>
      <c r="C14" s="3" t="s">
        <v>137</v>
      </c>
      <c r="D14">
        <v>1234582837</v>
      </c>
    </row>
    <row r="15" spans="1:4" x14ac:dyDescent="0.25">
      <c r="A15">
        <v>6</v>
      </c>
      <c r="B15" s="3" t="s">
        <v>138</v>
      </c>
      <c r="C15" s="3" t="s">
        <v>139</v>
      </c>
      <c r="D15">
        <v>1234582837</v>
      </c>
    </row>
    <row r="16" spans="1:4" x14ac:dyDescent="0.25">
      <c r="A16">
        <v>7</v>
      </c>
      <c r="B16" s="3" t="s">
        <v>140</v>
      </c>
      <c r="C16" s="3" t="s">
        <v>141</v>
      </c>
      <c r="D16">
        <v>1234582837</v>
      </c>
    </row>
    <row r="17" spans="1:4" x14ac:dyDescent="0.25">
      <c r="A17">
        <v>8</v>
      </c>
      <c r="B17" s="3" t="s">
        <v>142</v>
      </c>
      <c r="C17" s="3" t="s">
        <v>143</v>
      </c>
      <c r="D17">
        <v>1234582837</v>
      </c>
    </row>
    <row r="18" spans="1:4" x14ac:dyDescent="0.25">
      <c r="A18">
        <v>9</v>
      </c>
      <c r="B18" s="3" t="s">
        <v>144</v>
      </c>
      <c r="C18" s="3" t="s">
        <v>145</v>
      </c>
      <c r="D18">
        <v>1234582837</v>
      </c>
    </row>
    <row r="19" spans="1:4" x14ac:dyDescent="0.25">
      <c r="A19">
        <v>10</v>
      </c>
      <c r="B19" s="3" t="s">
        <v>146</v>
      </c>
      <c r="C19" s="3" t="s">
        <v>147</v>
      </c>
      <c r="D19">
        <v>1234582837</v>
      </c>
    </row>
    <row r="20" spans="1:4" x14ac:dyDescent="0.25">
      <c r="A20">
        <v>11</v>
      </c>
      <c r="B20" s="3" t="s">
        <v>148</v>
      </c>
      <c r="C20" s="3" t="s">
        <v>149</v>
      </c>
      <c r="D20">
        <v>1234582837</v>
      </c>
    </row>
    <row r="21" spans="1:4" x14ac:dyDescent="0.25">
      <c r="A21">
        <v>12</v>
      </c>
      <c r="B21" s="3" t="s">
        <v>150</v>
      </c>
      <c r="C21" s="3" t="s">
        <v>151</v>
      </c>
      <c r="D21">
        <v>1234582837</v>
      </c>
    </row>
    <row r="22" spans="1:4" x14ac:dyDescent="0.25">
      <c r="A22">
        <v>13</v>
      </c>
      <c r="B22" s="3" t="s">
        <v>152</v>
      </c>
      <c r="C22" s="3" t="s">
        <v>153</v>
      </c>
      <c r="D22">
        <v>1234582837</v>
      </c>
    </row>
    <row r="23" spans="1:4" x14ac:dyDescent="0.25">
      <c r="A23">
        <v>14</v>
      </c>
      <c r="B23" s="3" t="s">
        <v>154</v>
      </c>
      <c r="C23" s="3" t="s">
        <v>155</v>
      </c>
      <c r="D23">
        <v>1234582837</v>
      </c>
    </row>
    <row r="24" spans="1:4" x14ac:dyDescent="0.25">
      <c r="A24">
        <v>15</v>
      </c>
      <c r="B24" s="3" t="s">
        <v>156</v>
      </c>
      <c r="C24" s="3" t="s">
        <v>157</v>
      </c>
      <c r="D24">
        <v>1234582837</v>
      </c>
    </row>
    <row r="25" spans="1:4" x14ac:dyDescent="0.25">
      <c r="A25">
        <v>16</v>
      </c>
      <c r="B25" s="3" t="s">
        <v>158</v>
      </c>
      <c r="C25" s="3" t="s">
        <v>159</v>
      </c>
      <c r="D25">
        <v>1234582837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1234582837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1234582837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1234582837</v>
      </c>
    </row>
    <row r="13" spans="1:6" x14ac:dyDescent="0.25">
      <c r="A13">
        <v>4</v>
      </c>
      <c r="B13" t="s">
        <v>65</v>
      </c>
      <c r="C13" s="9">
        <v>0</v>
      </c>
      <c r="D13" s="3"/>
      <c r="E13" s="3"/>
      <c r="F13">
        <v>1234582837</v>
      </c>
    </row>
    <row r="14" spans="1:6" x14ac:dyDescent="0.25">
      <c r="A14">
        <v>5</v>
      </c>
      <c r="B14" t="s">
        <v>66</v>
      </c>
      <c r="C14" s="9">
        <v>0</v>
      </c>
      <c r="D14" s="3"/>
      <c r="E14" s="3"/>
      <c r="F14">
        <v>1234582837</v>
      </c>
    </row>
    <row r="15" spans="1:6" x14ac:dyDescent="0.25">
      <c r="A15">
        <v>6</v>
      </c>
      <c r="B15" t="s">
        <v>67</v>
      </c>
      <c r="C15" s="9">
        <v>1</v>
      </c>
      <c r="D15" s="3"/>
      <c r="E15" s="3"/>
      <c r="F15">
        <v>1234582837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F33" sqref="F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154490</v>
      </c>
      <c r="E5" t="s">
        <v>1</v>
      </c>
      <c r="F5" t="s">
        <v>3</v>
      </c>
      <c r="G5" s="3"/>
      <c r="H5" s="3"/>
      <c r="I5" s="3"/>
      <c r="J5" s="3"/>
      <c r="K5" s="3"/>
      <c r="L5" s="3">
        <v>90</v>
      </c>
      <c r="M5">
        <f>G5*Komponen!C10 + H5*Komponen!C11 + I5*Komponen!C12 + J5*Komponen!C13 + K5*Komponen!C14 + L5*Komponen!C15</f>
        <v>90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153597</v>
      </c>
      <c r="E6" t="s">
        <v>1</v>
      </c>
      <c r="F6" t="s">
        <v>3</v>
      </c>
      <c r="G6" s="3"/>
      <c r="H6" s="3"/>
      <c r="I6" s="3"/>
      <c r="J6" s="3"/>
      <c r="K6" s="3"/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 t="s">
        <v>82</v>
      </c>
      <c r="C7" t="s">
        <v>83</v>
      </c>
      <c r="D7">
        <v>154499</v>
      </c>
      <c r="E7" t="s">
        <v>1</v>
      </c>
      <c r="F7" t="s">
        <v>3</v>
      </c>
      <c r="G7" s="3"/>
      <c r="H7" s="3"/>
      <c r="I7" s="3"/>
      <c r="J7" s="3"/>
      <c r="K7" s="3"/>
      <c r="L7" s="3">
        <v>50</v>
      </c>
      <c r="M7">
        <f>G7*Komponen!C10 + H7*Komponen!C11 + I7*Komponen!C12 + J7*Komponen!C13 + K7*Komponen!C14 + L7*Komponen!C15</f>
        <v>50</v>
      </c>
      <c r="N7" t="str">
        <f t="shared" si="0"/>
        <v>C</v>
      </c>
    </row>
    <row r="8" spans="1:14" x14ac:dyDescent="0.25">
      <c r="A8">
        <v>4</v>
      </c>
      <c r="B8" t="s">
        <v>84</v>
      </c>
      <c r="C8" t="s">
        <v>85</v>
      </c>
      <c r="D8">
        <v>156623</v>
      </c>
      <c r="E8" t="s">
        <v>1</v>
      </c>
      <c r="F8" t="s">
        <v>3</v>
      </c>
      <c r="G8" s="3"/>
      <c r="H8" s="3"/>
      <c r="I8" s="3"/>
      <c r="J8" s="3"/>
      <c r="K8" s="3"/>
      <c r="L8" s="3">
        <f>VLOOKUP(C8,'[1]BIM D'!$C$16:$W$41,21,FALSE)</f>
        <v>9</v>
      </c>
      <c r="M8">
        <f>G8*Komponen!C10 + H8*Komponen!C11 + I8*Komponen!C12 + J8*Komponen!C13 + K8*Komponen!C14 + L8*Komponen!C15</f>
        <v>9</v>
      </c>
      <c r="N8" t="str">
        <f t="shared" si="0"/>
        <v>E</v>
      </c>
    </row>
    <row r="9" spans="1:14" x14ac:dyDescent="0.25">
      <c r="A9">
        <v>5</v>
      </c>
      <c r="B9" t="s">
        <v>86</v>
      </c>
      <c r="C9" t="s">
        <v>87</v>
      </c>
      <c r="D9">
        <v>156145</v>
      </c>
      <c r="E9" t="s">
        <v>1</v>
      </c>
      <c r="F9" t="s">
        <v>3</v>
      </c>
      <c r="G9" s="3"/>
      <c r="H9" s="3"/>
      <c r="I9" s="3"/>
      <c r="J9" s="3"/>
      <c r="K9" s="3"/>
      <c r="L9" s="3">
        <f>VLOOKUP(C9,'[1]BIM D'!$C$16:$W$41,21,FALSE)</f>
        <v>2</v>
      </c>
      <c r="M9">
        <f>G9*Komponen!C10 + H9*Komponen!C11 + I9*Komponen!C12 + J9*Komponen!C13 + K9*Komponen!C14 + L9*Komponen!C15</f>
        <v>2</v>
      </c>
      <c r="N9" t="str">
        <f t="shared" si="0"/>
        <v>E</v>
      </c>
    </row>
    <row r="10" spans="1:14" x14ac:dyDescent="0.25">
      <c r="A10">
        <v>6</v>
      </c>
      <c r="B10" t="s">
        <v>88</v>
      </c>
      <c r="C10" t="s">
        <v>89</v>
      </c>
      <c r="D10">
        <v>156885</v>
      </c>
      <c r="E10" t="s">
        <v>1</v>
      </c>
      <c r="F10" t="s">
        <v>3</v>
      </c>
      <c r="G10" s="3"/>
      <c r="H10" s="3"/>
      <c r="I10" s="3"/>
      <c r="J10" s="3"/>
      <c r="K10" s="3"/>
      <c r="L10" s="3">
        <f>VLOOKUP(C10,'[1]BIM D'!$C$16:$W$41,21,FALSE)</f>
        <v>67</v>
      </c>
      <c r="M10">
        <f>G10*Komponen!C10 + H10*Komponen!C11 + I10*Komponen!C12 + J10*Komponen!C13 + K10*Komponen!C14 + L10*Komponen!C15</f>
        <v>67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155382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1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25">
      <c r="A12">
        <v>8</v>
      </c>
      <c r="B12" t="s">
        <v>92</v>
      </c>
      <c r="C12" t="s">
        <v>93</v>
      </c>
      <c r="D12">
        <v>155056</v>
      </c>
      <c r="E12" t="s">
        <v>1</v>
      </c>
      <c r="F12" t="s">
        <v>3</v>
      </c>
      <c r="G12" s="3"/>
      <c r="H12" s="3"/>
      <c r="I12" s="3"/>
      <c r="J12" s="3"/>
      <c r="K12" s="3"/>
      <c r="L12" s="3">
        <f>VLOOKUP(C12,'[1]BIM D'!$C$16:$W$41,21,FALSE)</f>
        <v>95</v>
      </c>
      <c r="M12">
        <f>G12*Komponen!C10 + H12*Komponen!C11 + I12*Komponen!C12 + J12*Komponen!C13 + K12*Komponen!C14 + L12*Komponen!C15</f>
        <v>95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156654</v>
      </c>
      <c r="E13" t="s">
        <v>1</v>
      </c>
      <c r="F13" t="s">
        <v>3</v>
      </c>
      <c r="G13" s="3"/>
      <c r="H13" s="3"/>
      <c r="I13" s="3"/>
      <c r="J13" s="3"/>
      <c r="K13" s="3"/>
      <c r="L13" s="3">
        <f>VLOOKUP(C13,'[1]BIM D'!$C$16:$W$41,21,FALSE)</f>
        <v>14</v>
      </c>
      <c r="M13">
        <f>G13*Komponen!C10 + H13*Komponen!C11 + I13*Komponen!C12 + J13*Komponen!C13 + K13*Komponen!C14 + L13*Komponen!C15</f>
        <v>14</v>
      </c>
      <c r="N13" t="str">
        <f t="shared" si="0"/>
        <v>E</v>
      </c>
    </row>
    <row r="14" spans="1:14" x14ac:dyDescent="0.25">
      <c r="A14">
        <v>10</v>
      </c>
      <c r="B14" t="s">
        <v>96</v>
      </c>
      <c r="C14" t="s">
        <v>97</v>
      </c>
      <c r="D14">
        <v>155396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25">
      <c r="A15">
        <v>11</v>
      </c>
      <c r="B15" t="s">
        <v>98</v>
      </c>
      <c r="C15" t="s">
        <v>99</v>
      </c>
      <c r="D15">
        <v>156646</v>
      </c>
      <c r="E15" t="s">
        <v>1</v>
      </c>
      <c r="F15" t="s">
        <v>3</v>
      </c>
      <c r="G15" s="3"/>
      <c r="H15" s="3"/>
      <c r="I15" s="3"/>
      <c r="J15" s="3"/>
      <c r="K15" s="3"/>
      <c r="L15" s="3">
        <f>VLOOKUP(C15,'[1]BIM D'!$C$16:$W$41,21,FALSE)</f>
        <v>52</v>
      </c>
      <c r="M15">
        <f>G15*Komponen!C10 + H15*Komponen!C11 + I15*Komponen!C12 + J15*Komponen!C13 + K15*Komponen!C14 + L15*Komponen!C15</f>
        <v>52</v>
      </c>
      <c r="N15" t="str">
        <f t="shared" si="0"/>
        <v>C</v>
      </c>
    </row>
    <row r="16" spans="1:14" x14ac:dyDescent="0.25">
      <c r="A16">
        <v>12</v>
      </c>
      <c r="B16" t="s">
        <v>100</v>
      </c>
      <c r="C16" t="s">
        <v>101</v>
      </c>
      <c r="D16">
        <v>155570</v>
      </c>
      <c r="E16" t="s">
        <v>1</v>
      </c>
      <c r="F16" t="s">
        <v>3</v>
      </c>
      <c r="G16" s="3"/>
      <c r="H16" s="3"/>
      <c r="I16" s="3"/>
      <c r="J16" s="3"/>
      <c r="K16" s="3"/>
      <c r="L16" s="3">
        <f>VLOOKUP(C16,'[1]BIM D'!$C$16:$W$41,21,FALSE)</f>
        <v>52</v>
      </c>
      <c r="M16">
        <f>G16*Komponen!C10 + H16*Komponen!C11 + I16*Komponen!C12 + J16*Komponen!C13 + K16*Komponen!C14 + L16*Komponen!C15</f>
        <v>52</v>
      </c>
      <c r="N16" t="str">
        <f t="shared" si="0"/>
        <v>C</v>
      </c>
    </row>
    <row r="17" spans="1:14" x14ac:dyDescent="0.25">
      <c r="A17">
        <v>13</v>
      </c>
      <c r="B17" t="s">
        <v>102</v>
      </c>
      <c r="C17" t="s">
        <v>103</v>
      </c>
      <c r="D17">
        <v>153543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>E</v>
      </c>
    </row>
    <row r="18" spans="1:14" x14ac:dyDescent="0.25">
      <c r="A18">
        <v>14</v>
      </c>
      <c r="B18" t="s">
        <v>104</v>
      </c>
      <c r="C18" t="s">
        <v>105</v>
      </c>
      <c r="D18">
        <v>156931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25">
      <c r="A19">
        <v>15</v>
      </c>
      <c r="B19" t="s">
        <v>106</v>
      </c>
      <c r="C19" t="s">
        <v>107</v>
      </c>
      <c r="D19">
        <v>155394</v>
      </c>
      <c r="E19" t="s">
        <v>1</v>
      </c>
      <c r="F19" t="s">
        <v>3</v>
      </c>
      <c r="G19" s="3"/>
      <c r="H19" s="3"/>
      <c r="I19" s="3"/>
      <c r="J19" s="3"/>
      <c r="K19" s="3"/>
      <c r="L19" s="3">
        <f>VLOOKUP(C19,'[1]BIM D'!$C$16:$W$41,21,FALSE)</f>
        <v>59</v>
      </c>
      <c r="M19">
        <f>G19*Komponen!C10 + H19*Komponen!C11 + I19*Komponen!C12 + J19*Komponen!C13 + K19*Komponen!C14 + L19*Komponen!C15</f>
        <v>59</v>
      </c>
      <c r="N19" t="str">
        <f t="shared" si="0"/>
        <v>C+</v>
      </c>
    </row>
    <row r="20" spans="1:14" x14ac:dyDescent="0.25">
      <c r="A20">
        <v>16</v>
      </c>
      <c r="B20" t="s">
        <v>108</v>
      </c>
      <c r="C20" t="s">
        <v>109</v>
      </c>
      <c r="D20">
        <v>155873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1</v>
      </c>
      <c r="M20">
        <f>G20*Komponen!C10 + H20*Komponen!C11 + I20*Komponen!C12 + J20*Komponen!C13 + K20*Komponen!C14 + L20*Komponen!C15</f>
        <v>1</v>
      </c>
      <c r="N20" t="str">
        <f t="shared" si="0"/>
        <v>E</v>
      </c>
    </row>
    <row r="21" spans="1:14" x14ac:dyDescent="0.25">
      <c r="A21">
        <v>17</v>
      </c>
      <c r="B21" t="s">
        <v>110</v>
      </c>
      <c r="C21" t="s">
        <v>111</v>
      </c>
      <c r="D21">
        <v>156744</v>
      </c>
      <c r="E21" t="s">
        <v>1</v>
      </c>
      <c r="F21" t="s">
        <v>3</v>
      </c>
      <c r="G21" s="3"/>
      <c r="H21" s="3"/>
      <c r="I21" s="3"/>
      <c r="J21" s="3"/>
      <c r="K21" s="3"/>
      <c r="L21" s="3">
        <f>VLOOKUP(C21,'[1]BIM D'!$C$16:$W$41,21,FALSE)</f>
        <v>33</v>
      </c>
      <c r="M21">
        <f>G21*Komponen!C10 + H21*Komponen!C11 + I21*Komponen!C12 + J21*Komponen!C13 + K21*Komponen!C14 + L21*Komponen!C15</f>
        <v>33</v>
      </c>
      <c r="N21" t="str">
        <f t="shared" si="0"/>
        <v>D</v>
      </c>
    </row>
    <row r="22" spans="1:14" x14ac:dyDescent="0.25">
      <c r="A22">
        <v>18</v>
      </c>
      <c r="B22" t="s">
        <v>112</v>
      </c>
      <c r="C22" t="s">
        <v>113</v>
      </c>
      <c r="D22">
        <v>156736</v>
      </c>
      <c r="E22" t="s">
        <v>1</v>
      </c>
      <c r="F22" t="s">
        <v>3</v>
      </c>
      <c r="G22" s="3"/>
      <c r="H22" s="3"/>
      <c r="I22" s="3"/>
      <c r="J22" s="3"/>
      <c r="K22" s="3"/>
      <c r="L22" s="3">
        <f>VLOOKUP(C22,'[1]BIM D'!$C$16:$W$41,21,FALSE)</f>
        <v>32</v>
      </c>
      <c r="M22">
        <f>G22*Komponen!C10 + H22*Komponen!C11 + I22*Komponen!C12 + J22*Komponen!C13 + K22*Komponen!C14 + L22*Komponen!C15</f>
        <v>32</v>
      </c>
      <c r="N22" t="str">
        <f t="shared" si="0"/>
        <v>D</v>
      </c>
    </row>
    <row r="23" spans="1:14" x14ac:dyDescent="0.25">
      <c r="A23">
        <v>19</v>
      </c>
      <c r="B23" t="s">
        <v>114</v>
      </c>
      <c r="C23" t="s">
        <v>115</v>
      </c>
      <c r="D23">
        <v>156777</v>
      </c>
      <c r="E23" t="s">
        <v>1</v>
      </c>
      <c r="F23" t="s">
        <v>3</v>
      </c>
      <c r="G23" s="3"/>
      <c r="H23" s="3"/>
      <c r="I23" s="3"/>
      <c r="J23" s="3"/>
      <c r="K23" s="3"/>
      <c r="L23" s="3">
        <f>VLOOKUP(C23,'[1]BIM D'!$C$16:$W$41,21,FALSE)</f>
        <v>52</v>
      </c>
      <c r="M23">
        <f>G23*Komponen!C10 + H23*Komponen!C11 + I23*Komponen!C12 + J23*Komponen!C13 + K23*Komponen!C14 + L23*Komponen!C15</f>
        <v>52</v>
      </c>
      <c r="N23" t="str">
        <f t="shared" si="0"/>
        <v>C</v>
      </c>
    </row>
    <row r="24" spans="1:14" x14ac:dyDescent="0.25">
      <c r="A24">
        <v>20</v>
      </c>
      <c r="B24" t="s">
        <v>116</v>
      </c>
      <c r="C24" t="s">
        <v>117</v>
      </c>
      <c r="D24">
        <v>155295</v>
      </c>
      <c r="E24" t="s">
        <v>1</v>
      </c>
      <c r="F24" t="s">
        <v>3</v>
      </c>
      <c r="G24" s="3"/>
      <c r="H24" s="3"/>
      <c r="I24" s="3"/>
      <c r="J24" s="3"/>
      <c r="K24" s="3"/>
      <c r="L24" s="3">
        <f>VLOOKUP(C24,'[1]BIM D'!$C$16:$W$41,21,FALSE)</f>
        <v>15</v>
      </c>
      <c r="M24">
        <f>G24*Komponen!C10 + H24*Komponen!C11 + I24*Komponen!C12 + J24*Komponen!C13 + K24*Komponen!C14 + L24*Komponen!C15</f>
        <v>15</v>
      </c>
      <c r="N24" t="str">
        <f t="shared" si="0"/>
        <v>E</v>
      </c>
    </row>
    <row r="25" spans="1:14" x14ac:dyDescent="0.25">
      <c r="A25">
        <v>21</v>
      </c>
      <c r="B25" t="s">
        <v>118</v>
      </c>
      <c r="C25" t="s">
        <v>119</v>
      </c>
      <c r="D25">
        <v>155784</v>
      </c>
      <c r="E25" t="s">
        <v>1</v>
      </c>
      <c r="F25" t="s">
        <v>3</v>
      </c>
      <c r="G25" s="3"/>
      <c r="H25" s="3"/>
      <c r="I25" s="3"/>
      <c r="J25" s="3"/>
      <c r="K25" s="3"/>
      <c r="L25" s="3">
        <f>VLOOKUP(C25,'[1]BIM D'!$C$16:$W$41,21,FALSE)</f>
        <v>35</v>
      </c>
      <c r="M25">
        <f>G25*Komponen!C10 + H25*Komponen!C11 + I25*Komponen!C12 + J25*Komponen!C13 + K25*Komponen!C14 + L25*Komponen!C15</f>
        <v>35</v>
      </c>
      <c r="N25" t="str">
        <f t="shared" si="0"/>
        <v>D</v>
      </c>
    </row>
    <row r="26" spans="1:14" x14ac:dyDescent="0.25">
      <c r="A26">
        <v>22</v>
      </c>
      <c r="B26" t="s">
        <v>120</v>
      </c>
      <c r="C26" t="s">
        <v>121</v>
      </c>
      <c r="D26">
        <v>156576</v>
      </c>
      <c r="E26" t="s">
        <v>1</v>
      </c>
      <c r="F26" t="s">
        <v>3</v>
      </c>
      <c r="G26" s="3"/>
      <c r="H26" s="3"/>
      <c r="I26" s="3"/>
      <c r="J26" s="3"/>
      <c r="K26" s="3"/>
      <c r="L26" s="3">
        <f>VLOOKUP(C26,'[1]BIM D'!$C$16:$W$41,21,FALSE)</f>
        <v>39</v>
      </c>
      <c r="M26">
        <f>G26*Komponen!C10 + H26*Komponen!C11 + I26*Komponen!C12 + J26*Komponen!C13 + K26*Komponen!C14 + L26*Komponen!C15</f>
        <v>39</v>
      </c>
      <c r="N26" t="str">
        <f t="shared" si="0"/>
        <v>D</v>
      </c>
    </row>
    <row r="27" spans="1:14" x14ac:dyDescent="0.25">
      <c r="A27">
        <v>23</v>
      </c>
      <c r="B27" t="s">
        <v>122</v>
      </c>
      <c r="C27" t="s">
        <v>123</v>
      </c>
      <c r="D27">
        <v>155160</v>
      </c>
      <c r="E27" t="s">
        <v>1</v>
      </c>
      <c r="F27" t="s">
        <v>3</v>
      </c>
      <c r="G27" s="3"/>
      <c r="H27" s="3"/>
      <c r="I27" s="3"/>
      <c r="J27" s="3"/>
      <c r="K27" s="3"/>
      <c r="L27" s="3">
        <f>VLOOKUP(C27,'[1]BIM D'!$C$16:$W$41,21,FALSE)</f>
        <v>94</v>
      </c>
      <c r="M27">
        <f>G27*Komponen!C10 + H27*Komponen!C11 + I27*Komponen!C12 + J27*Komponen!C13 + K27*Komponen!C14 + L27*Komponen!C15</f>
        <v>94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154534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1</v>
      </c>
      <c r="M28">
        <f>G28*Komponen!C10 + H28*Komponen!C11 + I28*Komponen!C12 + J28*Komponen!C13 + K28*Komponen!C14 + L28*Komponen!C15</f>
        <v>1</v>
      </c>
      <c r="N28" t="str">
        <f t="shared" si="0"/>
        <v>E</v>
      </c>
    </row>
    <row r="29" spans="1:14" x14ac:dyDescent="0.25">
      <c r="A29">
        <v>25</v>
      </c>
      <c r="B29" t="s">
        <v>126</v>
      </c>
      <c r="C29" t="s">
        <v>127</v>
      </c>
      <c r="D29">
        <v>151749</v>
      </c>
      <c r="E29" t="s">
        <v>1</v>
      </c>
      <c r="F29" t="s">
        <v>3</v>
      </c>
      <c r="G29" s="3"/>
      <c r="H29" s="3"/>
      <c r="I29" s="3"/>
      <c r="J29" s="3"/>
      <c r="K29" s="3"/>
      <c r="L29" s="3">
        <f>VLOOKUP(C29,'[1]BIM D'!$C$16:$W$41,21,FALSE)</f>
        <v>93</v>
      </c>
      <c r="M29">
        <f>G29*Komponen!C10 + H29*Komponen!C11 + I29*Komponen!C12 + J29*Komponen!C13 + K29*Komponen!C14 + L29*Komponen!C15</f>
        <v>93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archelonejihad@gmail.com</cp:lastModifiedBy>
  <dcterms:created xsi:type="dcterms:W3CDTF">2025-01-28T05:34:54Z</dcterms:created>
  <dcterms:modified xsi:type="dcterms:W3CDTF">2025-02-02T14:54:02Z</dcterms:modified>
  <cp:category>nilai</cp:category>
</cp:coreProperties>
</file>