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C1C777E-933A-467B-9139-89FDE6124446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4" l="1"/>
  <c r="L12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5" i="4"/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<sst xmlns="http://schemas.openxmlformats.org/spreadsheetml/2006/main" count="236" uniqueCount="164">
  <si>
    <t>KODE MK</t>
  </si>
  <si>
    <t>D1B2A75B</t>
  </si>
  <si>
    <t>NAMA MK</t>
  </si>
  <si>
    <t>BUILDING INFORMATION MODELLING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</si>
  <si>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</si>
  <si>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</si>
  <si>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</si>
  <si>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</si>
  <si>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</si>
  <si>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</si>
  <si>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</si>
  <si>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</si>
  <si>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</si>
  <si>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</si>
  <si>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</si>
  <si>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</si>
  <si>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</si>
  <si>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</si>
  <si>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</si>
  <si>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</si>
  <si>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</si>
  <si>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</si>
  <si>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</si>
  <si>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</si>
  <si>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</si>
  <si>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</si>
  <si>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</si>
  <si>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</si>
  <si>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</si>
  <si>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</si>
  <si>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</si>
  <si>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</si>
  <si>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</si>
  <si>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</si>
  <si>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</si>
  <si>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</si>
  <si>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</si>
  <si>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</si>
  <si>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</si>
  <si>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</si>
  <si>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</si>
  <si>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</si>
  <si>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</si>
  <si>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</si>
  <si>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</si>
  <si>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</si>
  <si>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</si>
  <si>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</si>
  <si>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</si>
  <si>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</si>
  <si>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</si>
  <si>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</si>
  <si>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</si>
  <si>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</si>
  <si>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</si>
  <si>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</si>
  <si>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</si>
  <si>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</si>
  <si>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</si>
  <si>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</si>
  <si>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</si>
  <si>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</si>
  <si>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</si>
  <si>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</si>
  <si>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</si>
  <si>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</si>
  <si>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</si>
  <si>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</si>
  <si>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BUILDING INFORMATION MODELLING (D1B2A75B)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</si>
  <si>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</si>
  <si>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</si>
  <si>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</si>
  <si>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</si>
  <si>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</si>
  <si>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</si>
  <si>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</si>
  <si>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</si>
  <si>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</si>
  <si>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</si>
  <si>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</si>
  <si>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2021D1B131</t>
  </si>
  <si>
    <t>M. GUFRAN ARASID</t>
  </si>
  <si>
    <t>2021D1B155</t>
  </si>
  <si>
    <t>SALSABILLAH A.</t>
  </si>
  <si>
    <t>2021D1B162</t>
  </si>
  <si>
    <t>SYAIFUL ALAM</t>
  </si>
  <si>
    <t>2021D1B183</t>
  </si>
  <si>
    <t>ARYA SAHIDAN</t>
  </si>
  <si>
    <t>2022D1B125</t>
  </si>
  <si>
    <t>LALU ZULFANDI SABDA WIRAHMAN</t>
  </si>
  <si>
    <t>2022D1B129</t>
  </si>
  <si>
    <t>MIRZA FAHMI MUAZI</t>
  </si>
  <si>
    <t>2022D1B130</t>
  </si>
  <si>
    <t>MUH. FAIQUL IKHSAN</t>
  </si>
  <si>
    <t>2022D1B131</t>
  </si>
  <si>
    <t>MUHAMAD ARIL</t>
  </si>
  <si>
    <t>2022D1B133</t>
  </si>
  <si>
    <t>MUHAMMAD ARLANGGA</t>
  </si>
  <si>
    <t>2022D1B134</t>
  </si>
  <si>
    <t>MUHAMMAD GAZWAN AL GIFFARI</t>
  </si>
  <si>
    <t>2022D1B137</t>
  </si>
  <si>
    <t>RESTU ANGGARA</t>
  </si>
  <si>
    <t>2022D1B138</t>
  </si>
  <si>
    <t>RIKO ARDIANSYAH</t>
  </si>
  <si>
    <t>2022D1B139</t>
  </si>
  <si>
    <t>RIZQI MUSTOFA AHMAD</t>
  </si>
  <si>
    <t>2022D1B141</t>
  </si>
  <si>
    <t>SITI MUSTIKA SARI</t>
  </si>
  <si>
    <t>2022D1B142</t>
  </si>
  <si>
    <t>SOFYAN ALADI</t>
  </si>
  <si>
    <t>2022D1B143</t>
  </si>
  <si>
    <t>SYARIF HIDAYATULLOH</t>
  </si>
  <si>
    <t>2022D1B144</t>
  </si>
  <si>
    <t>ZIADUL ULUM</t>
  </si>
  <si>
    <t>2022D1B145P</t>
  </si>
  <si>
    <t>YAAFIURRIFQY KHAIRIALDI</t>
  </si>
  <si>
    <t>2022D1B148</t>
  </si>
  <si>
    <t>A'ADZAN</t>
  </si>
  <si>
    <t>2022D1B149</t>
  </si>
  <si>
    <t>AINUN VIRA NABILA</t>
  </si>
  <si>
    <t>2022D1B153</t>
  </si>
  <si>
    <t>DWINA JANUARTY PASYA PUTRI</t>
  </si>
  <si>
    <t>2022D1B154</t>
  </si>
  <si>
    <t>FITRIANA</t>
  </si>
  <si>
    <t>2022D1B155</t>
  </si>
  <si>
    <t>HAULIDA ISNAINI</t>
  </si>
  <si>
    <t>2022D1B157</t>
  </si>
  <si>
    <t>HERAWATI SASMITA</t>
  </si>
  <si>
    <t>2022D1B158</t>
  </si>
  <si>
    <t>HURUN AIN</t>
  </si>
  <si>
    <t>2022D1B164</t>
  </si>
  <si>
    <t>M. WAHYU RAMDANI</t>
  </si>
  <si>
    <t>Perjanjian kuliah dan Pendahuluan</t>
  </si>
  <si>
    <t>Pleminary and contract</t>
  </si>
  <si>
    <t>Pengenalan dan alur kerja BIM</t>
  </si>
  <si>
    <t>Introduction and BIM workflow</t>
  </si>
  <si>
    <t>Pengaturan grid dan view</t>
  </si>
  <si>
    <t>Setting grid and view</t>
  </si>
  <si>
    <t>Pondasi dan penulangan</t>
  </si>
  <si>
    <t>Pad footing and rebar</t>
  </si>
  <si>
    <t>Kolom beton dan penulangan</t>
  </si>
  <si>
    <t>Concrete column and rebar</t>
  </si>
  <si>
    <t>Balok beton dan penulangan</t>
  </si>
  <si>
    <t>Concrete beam and rebar</t>
  </si>
  <si>
    <t>Lantai beton, void dan penulangan</t>
  </si>
  <si>
    <t>Conrete floor, void and rebar</t>
  </si>
  <si>
    <t>Latihan Pemodelan I</t>
  </si>
  <si>
    <t>Trial Modelling I</t>
  </si>
  <si>
    <t>Pembuatan tangga</t>
  </si>
  <si>
    <t>Stairs</t>
  </si>
  <si>
    <t>Kolom baja dan sambungan</t>
  </si>
  <si>
    <t>Steel column and it's joint</t>
  </si>
  <si>
    <t>Balok baja dan sambungan</t>
  </si>
  <si>
    <t>Steel beam and it's joint</t>
  </si>
  <si>
    <t>Kuda-kuda dan gording</t>
  </si>
  <si>
    <t>Rafter and purlin</t>
  </si>
  <si>
    <t>Latihan Pemodelan II</t>
  </si>
  <si>
    <t>Trial Modelling II</t>
  </si>
  <si>
    <t>Laporan volume</t>
  </si>
  <si>
    <t>Volume report</t>
  </si>
  <si>
    <t>Produksi gambar</t>
  </si>
  <si>
    <t>Drawing production</t>
  </si>
  <si>
    <t>Praktik Pemodelan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</si>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</sst>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C16" t="str">
            <v>GATOT HERU FITOYO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 t="str">
            <v>SALSABILLAH A.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 t="str">
            <v>SYAIFUL ALAM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 t="str">
            <v>LALU ZULFANDI SABDA WIRAHMAN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 t="str">
            <v>MIRZA FAHMI MUAZI</v>
          </cell>
          <cell r="F20">
            <v>18.260000000000002</v>
          </cell>
          <cell r="G20">
            <v>3</v>
          </cell>
          <cell r="H20">
            <v>4</v>
          </cell>
          <cell r="I20">
            <v>4</v>
          </cell>
          <cell r="J20">
            <v>2</v>
          </cell>
          <cell r="K20">
            <v>5</v>
          </cell>
          <cell r="L20">
            <v>4</v>
          </cell>
          <cell r="M20">
            <v>2</v>
          </cell>
          <cell r="N20">
            <v>1</v>
          </cell>
          <cell r="O20">
            <v>1</v>
          </cell>
          <cell r="P20">
            <v>8</v>
          </cell>
          <cell r="Q20">
            <v>4</v>
          </cell>
          <cell r="R20">
            <v>5</v>
          </cell>
          <cell r="S20">
            <v>0</v>
          </cell>
          <cell r="T20">
            <v>0</v>
          </cell>
          <cell r="U20">
            <v>0</v>
          </cell>
          <cell r="V20">
            <v>1</v>
          </cell>
          <cell r="W20">
            <v>44</v>
          </cell>
        </row>
        <row r="21">
          <cell r="C21" t="str">
            <v>MUH. FAIQUL IKHSAN</v>
          </cell>
          <cell r="D21">
            <v>2</v>
          </cell>
          <cell r="E21">
            <v>18</v>
          </cell>
          <cell r="F21">
            <v>18.32</v>
          </cell>
          <cell r="G21">
            <v>3</v>
          </cell>
          <cell r="H21">
            <v>4</v>
          </cell>
          <cell r="I21">
            <v>0</v>
          </cell>
          <cell r="J21">
            <v>4</v>
          </cell>
          <cell r="K21">
            <v>4</v>
          </cell>
          <cell r="L21">
            <v>8</v>
          </cell>
          <cell r="M21">
            <v>5</v>
          </cell>
          <cell r="N21">
            <v>8</v>
          </cell>
          <cell r="O21">
            <v>8</v>
          </cell>
          <cell r="P21">
            <v>8</v>
          </cell>
          <cell r="Q21">
            <v>8</v>
          </cell>
          <cell r="R21">
            <v>6</v>
          </cell>
          <cell r="S21">
            <v>2</v>
          </cell>
          <cell r="T21">
            <v>0</v>
          </cell>
          <cell r="U21">
            <v>3</v>
          </cell>
          <cell r="V21">
            <v>0</v>
          </cell>
          <cell r="W21">
            <v>91</v>
          </cell>
        </row>
        <row r="22">
          <cell r="C22" t="str">
            <v>MUHAMAD ARIL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 t="str">
            <v>MUHAMMAD ARLANGGA</v>
          </cell>
          <cell r="D23">
            <v>4</v>
          </cell>
          <cell r="F23">
            <v>18.25</v>
          </cell>
          <cell r="G23">
            <v>3</v>
          </cell>
          <cell r="H23">
            <v>0</v>
          </cell>
          <cell r="I23">
            <v>0</v>
          </cell>
          <cell r="J23">
            <v>2</v>
          </cell>
          <cell r="K23">
            <v>4</v>
          </cell>
          <cell r="L23">
            <v>4</v>
          </cell>
          <cell r="M23">
            <v>5</v>
          </cell>
          <cell r="N23">
            <v>8</v>
          </cell>
          <cell r="O23">
            <v>8</v>
          </cell>
          <cell r="P23">
            <v>8</v>
          </cell>
          <cell r="Q23">
            <v>4</v>
          </cell>
          <cell r="R23">
            <v>8</v>
          </cell>
          <cell r="S23">
            <v>2</v>
          </cell>
          <cell r="T23">
            <v>2</v>
          </cell>
          <cell r="U23">
            <v>3</v>
          </cell>
          <cell r="V23">
            <v>4</v>
          </cell>
          <cell r="W23">
            <v>69</v>
          </cell>
        </row>
        <row r="24">
          <cell r="C24" t="str">
            <v>MUHAMMAD GAZWAN AL GIFFARI</v>
          </cell>
          <cell r="F24">
            <v>18.3</v>
          </cell>
          <cell r="G24">
            <v>3</v>
          </cell>
          <cell r="H24">
            <v>4</v>
          </cell>
          <cell r="I24">
            <v>0</v>
          </cell>
          <cell r="J24">
            <v>2</v>
          </cell>
          <cell r="K24">
            <v>1</v>
          </cell>
          <cell r="L24">
            <v>2</v>
          </cell>
          <cell r="M24">
            <v>1</v>
          </cell>
          <cell r="N24">
            <v>4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18</v>
          </cell>
        </row>
        <row r="25">
          <cell r="C25" t="str">
            <v>RESTU ANGGARA</v>
          </cell>
          <cell r="D25">
            <v>2</v>
          </cell>
          <cell r="F25">
            <v>18.36</v>
          </cell>
          <cell r="G25">
            <v>3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2</v>
          </cell>
          <cell r="M25">
            <v>0</v>
          </cell>
          <cell r="N25">
            <v>2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15</v>
          </cell>
        </row>
        <row r="26">
          <cell r="C26" t="str">
            <v>RIKO ARDIANSYAH</v>
          </cell>
          <cell r="D26">
            <v>6</v>
          </cell>
          <cell r="E26">
            <v>20</v>
          </cell>
          <cell r="F26">
            <v>18.34</v>
          </cell>
          <cell r="G26">
            <v>3</v>
          </cell>
          <cell r="H26">
            <v>4</v>
          </cell>
          <cell r="I26">
            <v>0</v>
          </cell>
          <cell r="J26">
            <v>4</v>
          </cell>
          <cell r="K26">
            <v>3</v>
          </cell>
          <cell r="L26">
            <v>4</v>
          </cell>
          <cell r="M26">
            <v>3</v>
          </cell>
          <cell r="N26">
            <v>3</v>
          </cell>
          <cell r="O26">
            <v>4</v>
          </cell>
          <cell r="P26">
            <v>4</v>
          </cell>
          <cell r="Q26">
            <v>2</v>
          </cell>
          <cell r="R26">
            <v>2</v>
          </cell>
          <cell r="S26">
            <v>1</v>
          </cell>
          <cell r="T26">
            <v>0</v>
          </cell>
          <cell r="U26">
            <v>1</v>
          </cell>
          <cell r="V26">
            <v>1</v>
          </cell>
          <cell r="W26">
            <v>65</v>
          </cell>
        </row>
        <row r="27">
          <cell r="C27" t="str">
            <v>RIZQI MUSTOFA AHMAD</v>
          </cell>
          <cell r="E27">
            <v>12</v>
          </cell>
          <cell r="F27">
            <v>18.399999999999999</v>
          </cell>
          <cell r="G27">
            <v>3</v>
          </cell>
          <cell r="H27">
            <v>4</v>
          </cell>
          <cell r="I27">
            <v>2</v>
          </cell>
          <cell r="J27">
            <v>2</v>
          </cell>
          <cell r="K27">
            <v>2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37</v>
          </cell>
        </row>
        <row r="28">
          <cell r="C28" t="str">
            <v>SITI MUSTIKA SARI</v>
          </cell>
          <cell r="D28">
            <v>2</v>
          </cell>
          <cell r="E28">
            <v>12</v>
          </cell>
          <cell r="F28">
            <v>18.37</v>
          </cell>
          <cell r="G28">
            <v>3</v>
          </cell>
          <cell r="H28">
            <v>4</v>
          </cell>
          <cell r="I28">
            <v>2</v>
          </cell>
          <cell r="J28">
            <v>2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0</v>
          </cell>
          <cell r="P28">
            <v>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33</v>
          </cell>
        </row>
        <row r="29">
          <cell r="C29" t="str">
            <v>SOFYAN ALADI</v>
          </cell>
          <cell r="D29">
            <v>6</v>
          </cell>
          <cell r="E29">
            <v>25</v>
          </cell>
          <cell r="F29">
            <v>18.29</v>
          </cell>
          <cell r="G29">
            <v>3</v>
          </cell>
          <cell r="H29">
            <v>2</v>
          </cell>
          <cell r="I29">
            <v>4</v>
          </cell>
          <cell r="J29">
            <v>2</v>
          </cell>
          <cell r="K29">
            <v>2</v>
          </cell>
          <cell r="L29">
            <v>4</v>
          </cell>
          <cell r="M29">
            <v>4</v>
          </cell>
          <cell r="N29">
            <v>4</v>
          </cell>
          <cell r="O29">
            <v>0</v>
          </cell>
          <cell r="P29">
            <v>8</v>
          </cell>
          <cell r="Q29">
            <v>4</v>
          </cell>
          <cell r="R29">
            <v>2</v>
          </cell>
          <cell r="S29">
            <v>0</v>
          </cell>
          <cell r="T29">
            <v>0</v>
          </cell>
          <cell r="U29">
            <v>0</v>
          </cell>
          <cell r="V29">
            <v>1</v>
          </cell>
          <cell r="W29">
            <v>71</v>
          </cell>
        </row>
        <row r="30">
          <cell r="C30" t="str">
            <v>SYARIF HIDAYATULLOH</v>
          </cell>
          <cell r="D30">
            <v>6</v>
          </cell>
          <cell r="E30">
            <v>25</v>
          </cell>
          <cell r="F30">
            <v>18.34</v>
          </cell>
          <cell r="G30">
            <v>3</v>
          </cell>
          <cell r="H30">
            <v>4</v>
          </cell>
          <cell r="I30">
            <v>0</v>
          </cell>
          <cell r="J30">
            <v>2</v>
          </cell>
          <cell r="K30">
            <v>2</v>
          </cell>
          <cell r="L30">
            <v>8</v>
          </cell>
          <cell r="M30">
            <v>5</v>
          </cell>
          <cell r="N30">
            <v>8</v>
          </cell>
          <cell r="O30">
            <v>5</v>
          </cell>
          <cell r="P30">
            <v>8</v>
          </cell>
          <cell r="Q30">
            <v>0</v>
          </cell>
          <cell r="R30">
            <v>4</v>
          </cell>
          <cell r="S30">
            <v>1</v>
          </cell>
          <cell r="T30">
            <v>0</v>
          </cell>
          <cell r="U30">
            <v>3</v>
          </cell>
          <cell r="V30">
            <v>1</v>
          </cell>
          <cell r="W30">
            <v>85</v>
          </cell>
        </row>
        <row r="31">
          <cell r="C31" t="str">
            <v>ZIADUL ULUM</v>
          </cell>
          <cell r="F31">
            <v>18.34</v>
          </cell>
          <cell r="G31">
            <v>3</v>
          </cell>
          <cell r="H31">
            <v>4</v>
          </cell>
          <cell r="I31">
            <v>0</v>
          </cell>
          <cell r="J31">
            <v>0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4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22</v>
          </cell>
        </row>
        <row r="32">
          <cell r="C32" t="str">
            <v>YAAFIURRIFQY KHAIRIALDI</v>
          </cell>
          <cell r="F32">
            <v>18.27</v>
          </cell>
          <cell r="G32">
            <v>3</v>
          </cell>
          <cell r="H32">
            <v>4</v>
          </cell>
          <cell r="I32">
            <v>2</v>
          </cell>
          <cell r="J32">
            <v>2</v>
          </cell>
          <cell r="K32">
            <v>6</v>
          </cell>
          <cell r="L32">
            <v>4</v>
          </cell>
          <cell r="M32">
            <v>6</v>
          </cell>
          <cell r="N32">
            <v>4</v>
          </cell>
          <cell r="O32">
            <v>8</v>
          </cell>
          <cell r="P32">
            <v>8</v>
          </cell>
          <cell r="Q32">
            <v>0</v>
          </cell>
          <cell r="R32">
            <v>4</v>
          </cell>
          <cell r="S32">
            <v>1</v>
          </cell>
          <cell r="T32">
            <v>0</v>
          </cell>
          <cell r="U32">
            <v>3</v>
          </cell>
          <cell r="V32">
            <v>0</v>
          </cell>
          <cell r="W32">
            <v>55</v>
          </cell>
        </row>
        <row r="33">
          <cell r="C33" t="str">
            <v>A'ADZAN</v>
          </cell>
          <cell r="E33">
            <v>22</v>
          </cell>
          <cell r="F33">
            <v>18.399999999999999</v>
          </cell>
          <cell r="G33">
            <v>3</v>
          </cell>
          <cell r="H33">
            <v>4</v>
          </cell>
          <cell r="I33">
            <v>4</v>
          </cell>
          <cell r="J33">
            <v>0</v>
          </cell>
          <cell r="K33">
            <v>2</v>
          </cell>
          <cell r="L33">
            <v>2</v>
          </cell>
          <cell r="M33">
            <v>2</v>
          </cell>
          <cell r="N33">
            <v>2</v>
          </cell>
          <cell r="O33">
            <v>1</v>
          </cell>
          <cell r="P33">
            <v>4</v>
          </cell>
          <cell r="Q33">
            <v>0</v>
          </cell>
          <cell r="R33">
            <v>2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50</v>
          </cell>
        </row>
        <row r="34">
          <cell r="C34" t="str">
            <v>AINUN VIRA NABILA</v>
          </cell>
          <cell r="D34">
            <v>2</v>
          </cell>
          <cell r="E34">
            <v>5</v>
          </cell>
          <cell r="F34">
            <v>18.32</v>
          </cell>
          <cell r="G34">
            <v>3</v>
          </cell>
          <cell r="H34">
            <v>4</v>
          </cell>
          <cell r="I34">
            <v>0</v>
          </cell>
          <cell r="J34">
            <v>4</v>
          </cell>
          <cell r="K34">
            <v>2</v>
          </cell>
          <cell r="L34">
            <v>2</v>
          </cell>
          <cell r="M34">
            <v>2</v>
          </cell>
          <cell r="N34">
            <v>2</v>
          </cell>
          <cell r="O34">
            <v>1</v>
          </cell>
          <cell r="P34">
            <v>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35</v>
          </cell>
        </row>
        <row r="35">
          <cell r="C35" t="str">
            <v>DWINA JANUARTY PASYA PUTRI</v>
          </cell>
          <cell r="D35">
            <v>2</v>
          </cell>
          <cell r="E35">
            <v>10</v>
          </cell>
          <cell r="F35">
            <v>18.36</v>
          </cell>
          <cell r="G35">
            <v>3</v>
          </cell>
          <cell r="H35">
            <v>4</v>
          </cell>
          <cell r="I35">
            <v>4</v>
          </cell>
          <cell r="J35">
            <v>2</v>
          </cell>
          <cell r="K35">
            <v>2</v>
          </cell>
          <cell r="L35">
            <v>4</v>
          </cell>
          <cell r="M35">
            <v>4</v>
          </cell>
          <cell r="N35">
            <v>4</v>
          </cell>
          <cell r="O35">
            <v>2</v>
          </cell>
          <cell r="P35">
            <v>8</v>
          </cell>
          <cell r="Q35">
            <v>0</v>
          </cell>
          <cell r="R35">
            <v>4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53</v>
          </cell>
        </row>
        <row r="36">
          <cell r="C36" t="str">
            <v>FITRIANA</v>
          </cell>
          <cell r="D36">
            <v>2</v>
          </cell>
          <cell r="E36">
            <v>20</v>
          </cell>
          <cell r="F36">
            <v>18.29</v>
          </cell>
          <cell r="G36">
            <v>3</v>
          </cell>
          <cell r="H36">
            <v>4</v>
          </cell>
          <cell r="I36">
            <v>4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  <cell r="N36">
            <v>2</v>
          </cell>
          <cell r="O36">
            <v>0</v>
          </cell>
          <cell r="P36">
            <v>8</v>
          </cell>
          <cell r="Q36">
            <v>2</v>
          </cell>
          <cell r="R36">
            <v>2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55</v>
          </cell>
        </row>
        <row r="37">
          <cell r="C37" t="str">
            <v>HAULIDA ISNAINI</v>
          </cell>
          <cell r="E37">
            <v>18</v>
          </cell>
          <cell r="F37">
            <v>18.48</v>
          </cell>
          <cell r="G37">
            <v>-3</v>
          </cell>
          <cell r="H37">
            <v>4</v>
          </cell>
          <cell r="I37">
            <v>0</v>
          </cell>
          <cell r="J37">
            <v>0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28</v>
          </cell>
        </row>
        <row r="38">
          <cell r="C38" t="str">
            <v>HERAWATI SASMITA</v>
          </cell>
          <cell r="E38">
            <v>1</v>
          </cell>
          <cell r="F38">
            <v>18.34</v>
          </cell>
          <cell r="G38">
            <v>3</v>
          </cell>
          <cell r="H38">
            <v>4</v>
          </cell>
          <cell r="I38">
            <v>0</v>
          </cell>
          <cell r="J38">
            <v>0</v>
          </cell>
          <cell r="K38">
            <v>2</v>
          </cell>
          <cell r="L38">
            <v>2</v>
          </cell>
          <cell r="M38">
            <v>2</v>
          </cell>
          <cell r="N38">
            <v>2</v>
          </cell>
          <cell r="O38">
            <v>0</v>
          </cell>
          <cell r="P38">
            <v>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20</v>
          </cell>
        </row>
        <row r="39">
          <cell r="C39" t="str">
            <v>HURUN AIN</v>
          </cell>
          <cell r="D39">
            <v>2</v>
          </cell>
          <cell r="E39">
            <v>25</v>
          </cell>
          <cell r="F39">
            <v>18.309999999999999</v>
          </cell>
          <cell r="G39">
            <v>3</v>
          </cell>
          <cell r="H39">
            <v>4</v>
          </cell>
          <cell r="I39">
            <v>0</v>
          </cell>
          <cell r="J39">
            <v>2</v>
          </cell>
          <cell r="K39">
            <v>5</v>
          </cell>
          <cell r="L39">
            <v>2</v>
          </cell>
          <cell r="M39">
            <v>5</v>
          </cell>
          <cell r="N39">
            <v>4</v>
          </cell>
          <cell r="O39">
            <v>1</v>
          </cell>
          <cell r="P39">
            <v>6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59</v>
          </cell>
        </row>
        <row r="40">
          <cell r="C40" t="str">
            <v>M. WAHYU RAMDANI</v>
          </cell>
          <cell r="F40">
            <v>18.309999999999999</v>
          </cell>
          <cell r="G40">
            <v>3</v>
          </cell>
          <cell r="H40">
            <v>2</v>
          </cell>
          <cell r="I40">
            <v>0</v>
          </cell>
          <cell r="J40">
            <v>0</v>
          </cell>
          <cell r="K40">
            <v>2</v>
          </cell>
          <cell r="L40">
            <v>4</v>
          </cell>
          <cell r="M40">
            <v>2</v>
          </cell>
          <cell r="N40">
            <v>2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16</v>
          </cell>
        </row>
        <row r="41">
          <cell r="C41" t="str">
            <v>DWIPRAMANA PUTRA</v>
          </cell>
          <cell r="E41">
            <v>10</v>
          </cell>
          <cell r="F41">
            <v>18.28</v>
          </cell>
          <cell r="G41">
            <v>3</v>
          </cell>
          <cell r="H41">
            <v>4</v>
          </cell>
          <cell r="I41">
            <v>4</v>
          </cell>
          <cell r="J41">
            <v>2</v>
          </cell>
          <cell r="K41">
            <v>5</v>
          </cell>
          <cell r="L41">
            <v>2</v>
          </cell>
          <cell r="M41">
            <v>2</v>
          </cell>
          <cell r="N41">
            <v>2</v>
          </cell>
          <cell r="O41">
            <v>1</v>
          </cell>
          <cell r="P41">
            <v>4</v>
          </cell>
          <cell r="Q41">
            <v>1</v>
          </cell>
          <cell r="R41">
            <v>4</v>
          </cell>
          <cell r="S41">
            <v>0</v>
          </cell>
          <cell r="T41">
            <v>0</v>
          </cell>
          <cell r="U41">
            <v>0</v>
          </cell>
          <cell r="V41">
            <v>1</v>
          </cell>
          <cell r="W41">
            <v>45</v>
          </cell>
        </row>
        <row r="42">
          <cell r="C42" t="str">
            <v>AL MUZANY</v>
          </cell>
          <cell r="E42">
            <v>15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133</v>
      </c>
      <c r="D10">
        <v>1234582838</v>
      </c>
    </row>
    <row r="11" spans="1:4" x14ac:dyDescent="0.25">
      <c r="A11">
        <v>2</v>
      </c>
      <c r="B11" s="3" t="s">
        <v>134</v>
      </c>
      <c r="C11" s="3" t="s">
        <v>135</v>
      </c>
      <c r="D11">
        <v>1234582838</v>
      </c>
    </row>
    <row r="12" spans="1:4" x14ac:dyDescent="0.25">
      <c r="A12">
        <v>3</v>
      </c>
      <c r="B12" s="3" t="s">
        <v>136</v>
      </c>
      <c r="C12" s="3" t="s">
        <v>137</v>
      </c>
      <c r="D12">
        <v>1234582838</v>
      </c>
    </row>
    <row r="13" spans="1:4" x14ac:dyDescent="0.25">
      <c r="A13">
        <v>4</v>
      </c>
      <c r="B13" s="3" t="s">
        <v>138</v>
      </c>
      <c r="C13" s="3" t="s">
        <v>139</v>
      </c>
      <c r="D13">
        <v>1234582838</v>
      </c>
    </row>
    <row r="14" spans="1:4" x14ac:dyDescent="0.25">
      <c r="A14">
        <v>5</v>
      </c>
      <c r="B14" s="3" t="s">
        <v>140</v>
      </c>
      <c r="C14" s="3" t="s">
        <v>141</v>
      </c>
      <c r="D14">
        <v>1234582838</v>
      </c>
    </row>
    <row r="15" spans="1:4" x14ac:dyDescent="0.25">
      <c r="A15">
        <v>6</v>
      </c>
      <c r="B15" s="3" t="s">
        <v>142</v>
      </c>
      <c r="C15" s="3" t="s">
        <v>143</v>
      </c>
      <c r="D15">
        <v>1234582838</v>
      </c>
    </row>
    <row r="16" spans="1:4" x14ac:dyDescent="0.25">
      <c r="A16">
        <v>7</v>
      </c>
      <c r="B16" s="3" t="s">
        <v>144</v>
      </c>
      <c r="C16" s="3" t="s">
        <v>145</v>
      </c>
      <c r="D16">
        <v>1234582838</v>
      </c>
    </row>
    <row r="17" spans="1:4" x14ac:dyDescent="0.25">
      <c r="A17">
        <v>8</v>
      </c>
      <c r="B17" s="3" t="s">
        <v>146</v>
      </c>
      <c r="C17" s="3" t="s">
        <v>147</v>
      </c>
      <c r="D17">
        <v>1234582838</v>
      </c>
    </row>
    <row r="18" spans="1:4" x14ac:dyDescent="0.25">
      <c r="A18">
        <v>9</v>
      </c>
      <c r="B18" s="3" t="s">
        <v>148</v>
      </c>
      <c r="C18" s="3" t="s">
        <v>149</v>
      </c>
      <c r="D18">
        <v>1234582838</v>
      </c>
    </row>
    <row r="19" spans="1:4" x14ac:dyDescent="0.25">
      <c r="A19">
        <v>10</v>
      </c>
      <c r="B19" s="3" t="s">
        <v>150</v>
      </c>
      <c r="C19" s="3" t="s">
        <v>151</v>
      </c>
      <c r="D19">
        <v>1234582838</v>
      </c>
    </row>
    <row r="20" spans="1:4" x14ac:dyDescent="0.25">
      <c r="A20">
        <v>11</v>
      </c>
      <c r="B20" s="3" t="s">
        <v>152</v>
      </c>
      <c r="C20" s="3" t="s">
        <v>153</v>
      </c>
      <c r="D20">
        <v>1234582838</v>
      </c>
    </row>
    <row r="21" spans="1:4" x14ac:dyDescent="0.25">
      <c r="A21">
        <v>12</v>
      </c>
      <c r="B21" s="3" t="s">
        <v>154</v>
      </c>
      <c r="C21" s="3" t="s">
        <v>155</v>
      </c>
      <c r="D21">
        <v>1234582838</v>
      </c>
    </row>
    <row r="22" spans="1:4" x14ac:dyDescent="0.25">
      <c r="A22">
        <v>13</v>
      </c>
      <c r="B22" s="3" t="s">
        <v>156</v>
      </c>
      <c r="C22" s="3" t="s">
        <v>157</v>
      </c>
      <c r="D22">
        <v>1234582838</v>
      </c>
    </row>
    <row r="23" spans="1:4" x14ac:dyDescent="0.25">
      <c r="A23">
        <v>14</v>
      </c>
      <c r="B23" s="3" t="s">
        <v>158</v>
      </c>
      <c r="C23" s="3" t="s">
        <v>159</v>
      </c>
      <c r="D23">
        <v>1234582838</v>
      </c>
    </row>
    <row r="24" spans="1:4" x14ac:dyDescent="0.25">
      <c r="A24">
        <v>15</v>
      </c>
      <c r="B24" s="3" t="s">
        <v>160</v>
      </c>
      <c r="C24" s="3" t="s">
        <v>161</v>
      </c>
      <c r="D24">
        <v>1234582838</v>
      </c>
    </row>
    <row r="25" spans="1:4" x14ac:dyDescent="0.25">
      <c r="A25">
        <v>16</v>
      </c>
      <c r="B25" s="3" t="s">
        <v>162</v>
      </c>
      <c r="C25" s="3" t="s">
        <v>163</v>
      </c>
      <c r="D25">
        <v>1234582838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1234582838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1234582838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1234582838</v>
      </c>
    </row>
    <row r="13" spans="1:6" x14ac:dyDescent="0.25">
      <c r="A13">
        <v>4</v>
      </c>
      <c r="B13" t="s">
        <v>65</v>
      </c>
      <c r="C13" s="9">
        <v>0</v>
      </c>
      <c r="D13" s="3"/>
      <c r="E13" s="3"/>
      <c r="F13">
        <v>1234582838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1234582838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1234582838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H35" sqref="H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154439</v>
      </c>
      <c r="E5" t="s">
        <v>1</v>
      </c>
      <c r="F5" t="s">
        <v>3</v>
      </c>
      <c r="G5" s="3"/>
      <c r="H5" s="3"/>
      <c r="I5" s="3"/>
      <c r="J5" s="3"/>
      <c r="K5" s="3"/>
      <c r="L5" s="3">
        <f>VLOOKUP(C5,'[1]BIM E'!$C$16:$W$42,21,FALSE)</f>
        <v>45</v>
      </c>
      <c r="M5">
        <f>G5*Komponen!C10 + H5*Komponen!C11 + I5*Komponen!C12 + J5*Komponen!C13 + K5*Komponen!C14 + L5*Komponen!C15</f>
        <v>45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157189</v>
      </c>
      <c r="E6" t="s">
        <v>1</v>
      </c>
      <c r="F6" t="s">
        <v>3</v>
      </c>
      <c r="G6" s="3"/>
      <c r="H6" s="3"/>
      <c r="I6" s="3"/>
      <c r="J6" s="3"/>
      <c r="K6" s="3"/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152553</v>
      </c>
      <c r="E7" t="s">
        <v>1</v>
      </c>
      <c r="F7" t="s">
        <v>3</v>
      </c>
      <c r="G7" s="3"/>
      <c r="H7" s="3"/>
      <c r="I7" s="3"/>
      <c r="J7" s="3"/>
      <c r="K7" s="3"/>
      <c r="L7" s="3">
        <v>17</v>
      </c>
      <c r="M7">
        <f>G7*Komponen!C10 + H7*Komponen!C11 + I7*Komponen!C12 + J7*Komponen!C13 + K7*Komponen!C14 + L7*Komponen!C15</f>
        <v>17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156674</v>
      </c>
      <c r="E8" t="s">
        <v>1</v>
      </c>
      <c r="F8" t="s">
        <v>3</v>
      </c>
      <c r="G8" s="3"/>
      <c r="H8" s="3"/>
      <c r="I8" s="3"/>
      <c r="J8" s="3"/>
      <c r="K8" s="3"/>
      <c r="L8" s="3">
        <v>63</v>
      </c>
      <c r="M8">
        <f>G8*Komponen!C10 + H8*Komponen!C11 + I8*Komponen!C12 + J8*Komponen!C13 + K8*Komponen!C14 + L8*Komponen!C15</f>
        <v>63</v>
      </c>
      <c r="N8" t="str">
        <f t="shared" si="0"/>
        <v>B-</v>
      </c>
    </row>
    <row r="9" spans="1:14" x14ac:dyDescent="0.25">
      <c r="A9">
        <v>5</v>
      </c>
      <c r="B9" t="s">
        <v>86</v>
      </c>
      <c r="C9" t="s">
        <v>87</v>
      </c>
      <c r="D9">
        <v>154506</v>
      </c>
      <c r="E9" t="s">
        <v>1</v>
      </c>
      <c r="F9" t="s">
        <v>3</v>
      </c>
      <c r="G9" s="3"/>
      <c r="H9" s="3"/>
      <c r="I9" s="3"/>
      <c r="J9" s="3"/>
      <c r="K9" s="3"/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156578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156821</v>
      </c>
      <c r="E11" t="s">
        <v>1</v>
      </c>
      <c r="F11" t="s">
        <v>3</v>
      </c>
      <c r="G11" s="3"/>
      <c r="H11" s="3"/>
      <c r="I11" s="3"/>
      <c r="J11" s="3"/>
      <c r="K11" s="3"/>
      <c r="L11" s="3">
        <f>VLOOKUP(C11,'[1]BIM E'!$C$16:$W$42,21,FALSE)</f>
        <v>44</v>
      </c>
      <c r="M11">
        <f>G11*Komponen!C10 + H11*Komponen!C11 + I11*Komponen!C12 + J11*Komponen!C13 + K11*Komponen!C14 + L11*Komponen!C15</f>
        <v>44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153971</v>
      </c>
      <c r="E12" t="s">
        <v>1</v>
      </c>
      <c r="F12" t="s">
        <v>3</v>
      </c>
      <c r="G12" s="3"/>
      <c r="H12" s="3"/>
      <c r="I12" s="3"/>
      <c r="J12" s="3"/>
      <c r="K12" s="3"/>
      <c r="L12" s="3">
        <f>VLOOKUP(C12,'[1]BIM E'!$C$16:$W$42,21,FALSE)</f>
        <v>91</v>
      </c>
      <c r="M12">
        <f>G12*Komponen!C10 + H12*Komponen!C11 + I12*Komponen!C12 + J12*Komponen!C13 + K12*Komponen!C14 + L12*Komponen!C15</f>
        <v>91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155402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155599</v>
      </c>
      <c r="E14" t="s">
        <v>1</v>
      </c>
      <c r="F14" t="s">
        <v>3</v>
      </c>
      <c r="G14" s="3"/>
      <c r="H14" s="3"/>
      <c r="I14" s="3"/>
      <c r="J14" s="3"/>
      <c r="K14" s="3"/>
      <c r="L14" s="3">
        <f>VLOOKUP(C14,'[1]BIM E'!$C$16:$W$42,21,FALSE)</f>
        <v>69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156832</v>
      </c>
      <c r="E15" t="s">
        <v>1</v>
      </c>
      <c r="F15" t="s">
        <v>3</v>
      </c>
      <c r="G15" s="3"/>
      <c r="H15" s="3"/>
      <c r="I15" s="3"/>
      <c r="J15" s="3"/>
      <c r="K15" s="3"/>
      <c r="L15" s="3">
        <f>VLOOKUP(C15,'[1]BIM E'!$C$16:$W$42,21,FALSE)</f>
        <v>18</v>
      </c>
      <c r="M15">
        <f>G15*Komponen!C10 + H15*Komponen!C11 + I15*Komponen!C12 + J15*Komponen!C13 + K15*Komponen!C14 + L15*Komponen!C15</f>
        <v>18</v>
      </c>
      <c r="N15" t="str">
        <f t="shared" si="0"/>
        <v>E</v>
      </c>
    </row>
    <row r="16" spans="1:14" x14ac:dyDescent="0.25">
      <c r="A16">
        <v>12</v>
      </c>
      <c r="B16" t="s">
        <v>100</v>
      </c>
      <c r="C16" t="s">
        <v>101</v>
      </c>
      <c r="D16">
        <v>156264</v>
      </c>
      <c r="E16" t="s">
        <v>1</v>
      </c>
      <c r="F16" t="s">
        <v>3</v>
      </c>
      <c r="G16" s="3"/>
      <c r="H16" s="3"/>
      <c r="I16" s="3"/>
      <c r="J16" s="3"/>
      <c r="K16" s="3"/>
      <c r="L16" s="3">
        <f>VLOOKUP(C16,'[1]BIM E'!$C$16:$W$42,21,FALSE)</f>
        <v>15</v>
      </c>
      <c r="M16">
        <f>G16*Komponen!C10 + H16*Komponen!C11 + I16*Komponen!C12 + J16*Komponen!C13 + K16*Komponen!C14 + L16*Komponen!C15</f>
        <v>15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155697</v>
      </c>
      <c r="E17" t="s">
        <v>1</v>
      </c>
      <c r="F17" t="s">
        <v>3</v>
      </c>
      <c r="G17" s="3"/>
      <c r="H17" s="3"/>
      <c r="I17" s="3"/>
      <c r="J17" s="3"/>
      <c r="K17" s="3"/>
      <c r="L17" s="3">
        <f>VLOOKUP(C17,'[1]BIM E'!$C$16:$W$42,21,FALSE)</f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156032</v>
      </c>
      <c r="E18" t="s">
        <v>1</v>
      </c>
      <c r="F18" t="s">
        <v>3</v>
      </c>
      <c r="G18" s="3"/>
      <c r="H18" s="3"/>
      <c r="I18" s="3"/>
      <c r="J18" s="3"/>
      <c r="K18" s="3"/>
      <c r="L18" s="3">
        <f>VLOOKUP(C18,'[1]BIM E'!$C$16:$W$42,21,FALSE)</f>
        <v>37</v>
      </c>
      <c r="M18">
        <f>G18*Komponen!C10 + H18*Komponen!C11 + I18*Komponen!C12 + J18*Komponen!C13 + K18*Komponen!C14 + L18*Komponen!C15</f>
        <v>37</v>
      </c>
      <c r="N18" t="str">
        <f t="shared" si="0"/>
        <v>D</v>
      </c>
    </row>
    <row r="19" spans="1:14" x14ac:dyDescent="0.25">
      <c r="A19">
        <v>15</v>
      </c>
      <c r="B19" t="s">
        <v>106</v>
      </c>
      <c r="C19" t="s">
        <v>107</v>
      </c>
      <c r="D19">
        <v>156673</v>
      </c>
      <c r="E19" t="s">
        <v>1</v>
      </c>
      <c r="F19" t="s">
        <v>3</v>
      </c>
      <c r="G19" s="3"/>
      <c r="H19" s="3"/>
      <c r="I19" s="3"/>
      <c r="J19" s="3"/>
      <c r="K19" s="3"/>
      <c r="L19" s="3">
        <f>VLOOKUP(C19,'[1]BIM E'!$C$16:$W$42,21,FALSE)</f>
        <v>33</v>
      </c>
      <c r="M19">
        <f>G19*Komponen!C10 + H19*Komponen!C11 + I19*Komponen!C12 + J19*Komponen!C13 + K19*Komponen!C14 + L19*Komponen!C15</f>
        <v>33</v>
      </c>
      <c r="N19" t="str">
        <f t="shared" si="0"/>
        <v>D</v>
      </c>
    </row>
    <row r="20" spans="1:14" x14ac:dyDescent="0.25">
      <c r="A20">
        <v>16</v>
      </c>
      <c r="B20" t="s">
        <v>108</v>
      </c>
      <c r="C20" t="s">
        <v>109</v>
      </c>
      <c r="D20">
        <v>152270</v>
      </c>
      <c r="E20" t="s">
        <v>1</v>
      </c>
      <c r="F20" t="s">
        <v>3</v>
      </c>
      <c r="G20" s="3"/>
      <c r="H20" s="3"/>
      <c r="I20" s="3"/>
      <c r="J20" s="3"/>
      <c r="K20" s="3"/>
      <c r="L20" s="3">
        <f>VLOOKUP(C20,'[1]BIM E'!$C$16:$W$42,21,FALSE)</f>
        <v>71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155156</v>
      </c>
      <c r="E21" t="s">
        <v>1</v>
      </c>
      <c r="F21" t="s">
        <v>3</v>
      </c>
      <c r="G21" s="3"/>
      <c r="H21" s="3"/>
      <c r="I21" s="3"/>
      <c r="J21" s="3"/>
      <c r="K21" s="3"/>
      <c r="L21" s="3">
        <f>VLOOKUP(C21,'[1]BIM E'!$C$16:$W$42,21,FALSE)</f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155745</v>
      </c>
      <c r="E22" t="s">
        <v>1</v>
      </c>
      <c r="F22" t="s">
        <v>3</v>
      </c>
      <c r="G22" s="3"/>
      <c r="H22" s="3"/>
      <c r="I22" s="3"/>
      <c r="J22" s="3"/>
      <c r="K22" s="3"/>
      <c r="L22" s="3">
        <f>VLOOKUP(C22,'[1]BIM E'!$C$16:$W$42,21,FALSE)</f>
        <v>22</v>
      </c>
      <c r="M22">
        <f>G22*Komponen!C10 + H22*Komponen!C11 + I22*Komponen!C12 + J22*Komponen!C13 + K22*Komponen!C14 + L22*Komponen!C15</f>
        <v>22</v>
      </c>
      <c r="N22" t="str">
        <f t="shared" si="0"/>
        <v>E</v>
      </c>
    </row>
    <row r="23" spans="1:14" x14ac:dyDescent="0.25">
      <c r="A23">
        <v>19</v>
      </c>
      <c r="B23" t="s">
        <v>114</v>
      </c>
      <c r="C23" t="s">
        <v>115</v>
      </c>
      <c r="D23">
        <v>156810</v>
      </c>
      <c r="E23" t="s">
        <v>1</v>
      </c>
      <c r="F23" t="s">
        <v>3</v>
      </c>
      <c r="G23" s="3"/>
      <c r="H23" s="3"/>
      <c r="I23" s="3"/>
      <c r="J23" s="3"/>
      <c r="K23" s="3"/>
      <c r="L23" s="3">
        <f>VLOOKUP(C23,'[1]BIM E'!$C$16:$W$42,21,FALSE)</f>
        <v>55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25">
      <c r="A24">
        <v>20</v>
      </c>
      <c r="B24" t="s">
        <v>116</v>
      </c>
      <c r="C24" t="s">
        <v>117</v>
      </c>
      <c r="D24">
        <v>153137</v>
      </c>
      <c r="E24" t="s">
        <v>1</v>
      </c>
      <c r="F24" t="s">
        <v>3</v>
      </c>
      <c r="G24" s="3"/>
      <c r="H24" s="3"/>
      <c r="I24" s="3"/>
      <c r="J24" s="3"/>
      <c r="K24" s="3"/>
      <c r="L24" s="3">
        <f>VLOOKUP(C24,'[1]BIM E'!$C$16:$W$42,21,FALSE)</f>
        <v>50</v>
      </c>
      <c r="M24">
        <f>G24*Komponen!C10 + H24*Komponen!C11 + I24*Komponen!C12 + J24*Komponen!C13 + K24*Komponen!C14 + L24*Komponen!C15</f>
        <v>50</v>
      </c>
      <c r="N24" t="str">
        <f t="shared" si="0"/>
        <v>C</v>
      </c>
    </row>
    <row r="25" spans="1:14" x14ac:dyDescent="0.25">
      <c r="A25">
        <v>21</v>
      </c>
      <c r="B25" t="s">
        <v>118</v>
      </c>
      <c r="C25" t="s">
        <v>119</v>
      </c>
      <c r="D25">
        <v>156301</v>
      </c>
      <c r="E25" t="s">
        <v>1</v>
      </c>
      <c r="F25" t="s">
        <v>3</v>
      </c>
      <c r="G25" s="3"/>
      <c r="H25" s="3"/>
      <c r="I25" s="3"/>
      <c r="J25" s="3"/>
      <c r="K25" s="3"/>
      <c r="L25" s="3">
        <f>VLOOKUP(C25,'[1]BIM E'!$C$16:$W$42,21,FALSE)</f>
        <v>35</v>
      </c>
      <c r="M25">
        <f>G25*Komponen!C10 + H25*Komponen!C11 + I25*Komponen!C12 + J25*Komponen!C13 + K25*Komponen!C14 + L25*Komponen!C15</f>
        <v>35</v>
      </c>
      <c r="N25" t="str">
        <f t="shared" si="0"/>
        <v>D</v>
      </c>
    </row>
    <row r="26" spans="1:14" x14ac:dyDescent="0.25">
      <c r="A26">
        <v>22</v>
      </c>
      <c r="B26" t="s">
        <v>120</v>
      </c>
      <c r="C26" t="s">
        <v>121</v>
      </c>
      <c r="D26">
        <v>156671</v>
      </c>
      <c r="E26" t="s">
        <v>1</v>
      </c>
      <c r="F26" t="s">
        <v>3</v>
      </c>
      <c r="G26" s="3"/>
      <c r="H26" s="3"/>
      <c r="I26" s="3"/>
      <c r="J26" s="3"/>
      <c r="K26" s="3"/>
      <c r="L26" s="3">
        <f>VLOOKUP(C26,'[1]BIM E'!$C$16:$W$42,21,FALSE)</f>
        <v>53</v>
      </c>
      <c r="M26">
        <f>G26*Komponen!C10 + H26*Komponen!C11 + I26*Komponen!C12 + J26*Komponen!C13 + K26*Komponen!C14 + L26*Komponen!C15</f>
        <v>53</v>
      </c>
      <c r="N26" t="str">
        <f t="shared" si="0"/>
        <v>C</v>
      </c>
    </row>
    <row r="27" spans="1:14" x14ac:dyDescent="0.25">
      <c r="A27">
        <v>23</v>
      </c>
      <c r="B27" t="s">
        <v>122</v>
      </c>
      <c r="C27" t="s">
        <v>123</v>
      </c>
      <c r="D27">
        <v>155980</v>
      </c>
      <c r="E27" t="s">
        <v>1</v>
      </c>
      <c r="F27" t="s">
        <v>3</v>
      </c>
      <c r="G27" s="3"/>
      <c r="H27" s="3"/>
      <c r="I27" s="3"/>
      <c r="J27" s="3"/>
      <c r="K27" s="3"/>
      <c r="L27" s="3">
        <f>VLOOKUP(C27,'[1]BIM E'!$C$16:$W$42,21,FALSE)</f>
        <v>55</v>
      </c>
      <c r="M27">
        <f>G27*Komponen!C10 + H27*Komponen!C11 + I27*Komponen!C12 + J27*Komponen!C13 + K27*Komponen!C14 + L27*Komponen!C15</f>
        <v>55</v>
      </c>
      <c r="N27" t="str">
        <f t="shared" si="0"/>
        <v>C+</v>
      </c>
    </row>
    <row r="28" spans="1:14" x14ac:dyDescent="0.25">
      <c r="A28">
        <v>24</v>
      </c>
      <c r="B28" t="s">
        <v>124</v>
      </c>
      <c r="C28" t="s">
        <v>125</v>
      </c>
      <c r="D28">
        <v>151814</v>
      </c>
      <c r="E28" t="s">
        <v>1</v>
      </c>
      <c r="F28" t="s">
        <v>3</v>
      </c>
      <c r="G28" s="3"/>
      <c r="H28" s="3"/>
      <c r="I28" s="3"/>
      <c r="J28" s="3"/>
      <c r="K28" s="3"/>
      <c r="L28" s="3">
        <f>VLOOKUP(C28,'[1]BIM E'!$C$16:$W$42,21,FALSE)</f>
        <v>28</v>
      </c>
      <c r="M28">
        <f>G28*Komponen!C10 + H28*Komponen!C11 + I28*Komponen!C12 + J28*Komponen!C13 + K28*Komponen!C14 + L28*Komponen!C15</f>
        <v>28</v>
      </c>
      <c r="N28" t="str">
        <f t="shared" si="0"/>
        <v>D</v>
      </c>
    </row>
    <row r="29" spans="1:14" x14ac:dyDescent="0.25">
      <c r="A29">
        <v>25</v>
      </c>
      <c r="B29" t="s">
        <v>126</v>
      </c>
      <c r="C29" t="s">
        <v>127</v>
      </c>
      <c r="D29">
        <v>156479</v>
      </c>
      <c r="E29" t="s">
        <v>1</v>
      </c>
      <c r="F29" t="s">
        <v>3</v>
      </c>
      <c r="G29" s="3"/>
      <c r="H29" s="3"/>
      <c r="I29" s="3"/>
      <c r="J29" s="3"/>
      <c r="K29" s="3"/>
      <c r="L29" s="3">
        <f>VLOOKUP(C29,'[1]BIM E'!$C$16:$W$42,21,FALSE)</f>
        <v>20</v>
      </c>
      <c r="M29">
        <f>G29*Komponen!C10 + H29*Komponen!C11 + I29*Komponen!C12 + J29*Komponen!C13 + K29*Komponen!C14 + L29*Komponen!C15</f>
        <v>20</v>
      </c>
      <c r="N29" t="str">
        <f t="shared" si="0"/>
        <v>E</v>
      </c>
    </row>
    <row r="30" spans="1:14" x14ac:dyDescent="0.25">
      <c r="A30">
        <v>26</v>
      </c>
      <c r="B30" t="s">
        <v>128</v>
      </c>
      <c r="C30" t="s">
        <v>129</v>
      </c>
      <c r="D30">
        <v>154620</v>
      </c>
      <c r="E30" t="s">
        <v>1</v>
      </c>
      <c r="F30" t="s">
        <v>3</v>
      </c>
      <c r="G30" s="3"/>
      <c r="H30" s="3"/>
      <c r="I30" s="3"/>
      <c r="J30" s="3"/>
      <c r="K30" s="3"/>
      <c r="L30" s="3">
        <f>VLOOKUP(C30,'[1]BIM E'!$C$16:$W$42,21,FALSE)</f>
        <v>59</v>
      </c>
      <c r="M30">
        <f>G30*Komponen!C10 + H30*Komponen!C11 + I30*Komponen!C12 + J30*Komponen!C13 + K30*Komponen!C14 + L30*Komponen!C15</f>
        <v>59</v>
      </c>
      <c r="N30" t="str">
        <f t="shared" si="0"/>
        <v>C+</v>
      </c>
    </row>
    <row r="31" spans="1:14" x14ac:dyDescent="0.25">
      <c r="A31">
        <v>27</v>
      </c>
      <c r="B31" t="s">
        <v>130</v>
      </c>
      <c r="C31" t="s">
        <v>131</v>
      </c>
      <c r="D31">
        <v>156779</v>
      </c>
      <c r="E31" t="s">
        <v>1</v>
      </c>
      <c r="F31" t="s">
        <v>3</v>
      </c>
      <c r="G31" s="3"/>
      <c r="H31" s="3"/>
      <c r="I31" s="3"/>
      <c r="J31" s="3"/>
      <c r="K31" s="3"/>
      <c r="L31" s="3">
        <f>VLOOKUP(C31,'[1]BIM E'!$C$16:$W$42,21,FALSE)</f>
        <v>16</v>
      </c>
      <c r="M31">
        <f>G31*Komponen!C10 + H31*Komponen!C11 + I31*Komponen!C12 + J31*Komponen!C13 + K31*Komponen!C14 + L31*Komponen!C15</f>
        <v>16</v>
      </c>
      <c r="N3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2025-01-28T05:35:09Z</dcterms:created>
  <dcterms:modified xsi:type="dcterms:W3CDTF">2025-02-02T15:01:26Z</dcterms:modified>
  <cp:category>nilai</cp:category>
</cp:coreProperties>
</file>