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510" windowWidth="12135" windowHeight="8385" activeTab="3"/>
  </bookViews>
  <sheets>
    <sheet name="RPS" sheetId="1" r:id="rId1"/>
    <sheet name="Skala-Nilai" sheetId="2" r:id="rId2"/>
    <sheet name="Komponen" sheetId="3" r:id="rId3"/>
    <sheet name="Daftar-Nilai" sheetId="5" r:id="rId4"/>
    <sheet name="Sheet1" sheetId="6" r:id="rId5"/>
  </sheets>
  <calcPr calcId="125725"/>
</workbook>
</file>

<file path=xl/calcChain.xml><?xml version="1.0" encoding="utf-8"?>
<calcChain xmlns="http://schemas.openxmlformats.org/spreadsheetml/2006/main">
  <c r="M12" i="5"/>
  <c r="N12" s="1"/>
  <c r="M14"/>
  <c r="N14" s="1"/>
  <c r="M13"/>
  <c r="N13" s="1"/>
  <c r="M15"/>
  <c r="N15" s="1"/>
  <c r="M26"/>
  <c r="M25"/>
  <c r="M1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N25"/>
  <c r="N26"/>
  <c r="M27"/>
  <c r="N27"/>
  <c r="M28"/>
  <c r="N28" s="1"/>
  <c r="M29"/>
  <c r="N29" s="1"/>
  <c r="M30"/>
  <c r="N30" s="1"/>
  <c r="M31"/>
  <c r="N31" s="1"/>
  <c r="N11"/>
  <c r="M10"/>
  <c r="N10" s="1"/>
  <c r="N9"/>
  <c r="M9"/>
  <c r="N8"/>
  <c r="M8"/>
  <c r="M7"/>
  <c r="N7" s="1"/>
  <c r="M6"/>
  <c r="N6" s="1"/>
  <c r="N5"/>
  <c r="M5"/>
  <c r="M4"/>
  <c r="C16" i="3"/>
</calcChain>
</file>

<file path=xl/sharedStrings.xml><?xml version="1.0" encoding="utf-8"?>
<sst xmlns="http://schemas.openxmlformats.org/spreadsheetml/2006/main" count="209" uniqueCount="136">
  <si>
    <t>KODE MK</t>
  </si>
  <si>
    <t>A1B2A24A</t>
  </si>
  <si>
    <t>NAMA MK</t>
  </si>
  <si>
    <t>INTRODUCTION TO EDUCATIONAL LINGUISTICS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</si>
  <si>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</si>
  <si>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</si>
  <si>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</si>
  <si>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</si>
  <si>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</si>
  <si>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</si>
  <si>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</si>
  <si>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</si>
  <si>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ASBAH, S.Pd.,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</si>
  <si>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</si>
  <si>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</si>
  <si>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</si>
  <si>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</si>
  <si>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</si>
  <si>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</si>
  <si>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</si>
  <si>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</si>
  <si>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</si>
  <si>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</si>
  <si>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</si>
  <si>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</si>
  <si>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</si>
  <si>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</si>
  <si>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</si>
  <si>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</si>
  <si>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</si>
  <si>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</si>
  <si>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</si>
  <si>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</si>
  <si>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</si>
  <si>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</si>
  <si>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</si>
  <si>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</si>
  <si>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</si>
  <si>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</si>
  <si>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</si>
  <si>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</si>
  <si>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</si>
  <si>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</si>
  <si>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</si>
  <si>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</si>
  <si>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</si>
  <si>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</si>
  <si>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</si>
  <si>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</si>
  <si>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</si>
  <si>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</si>
  <si>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</si>
  <si>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</si>
  <si>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</si>
  <si>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</si>
  <si>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</si>
  <si>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</si>
  <si>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</si>
  <si>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</si>
  <si>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</si>
  <si>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</si>
  <si>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</si>
  <si>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</si>
  <si>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</si>
  <si>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</si>
  <si>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</si>
  <si>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</si>
  <si>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INTRODUCTION TO EDUCATIONAL LINGUISTICS (A1B2A24A)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</si>
  <si>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</si>
  <si>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</si>
  <si>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</si>
  <si>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</si>
  <si>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</si>
  <si>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</si>
  <si>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</si>
  <si>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</si>
  <si>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</si>
  <si>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</si>
  <si>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</si>
  <si>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</si>
  <si>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</si>
  <si>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</si>
  <si>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</si>
  <si>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</si>
  <si>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</si>
  <si>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</si>
  <si>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</si>
  <si>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</si>
  <si>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</si>
  <si>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</si>
  <si>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</si>
  <si>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</si>
  <si>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</si>
  <si>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</si>
  <si>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</si>
  <si>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</si>
  <si>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</si>
  <si>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</si>
  <si>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</si>
  <si>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</si>
  <si>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</si>
  <si>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</si>
  <si>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</si>
  <si>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</si>
  <si>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konsep dasar linguistik dan linguistik pendidikan</t>
  </si>
  <si>
    <t>ciri-ciri bahasa dan cabang ilmu linguistik</t>
  </si>
  <si>
    <t>fungsi dan peran  bahasa sebagai alat komunikasi dan penggunaanya dunia pendidikan</t>
  </si>
  <si>
    <t>istilah dan konsep kunci dalam ilmu linguistik</t>
  </si>
  <si>
    <t xml:space="preserve">konsep dasar fonetik dan fonologi dan contoh penerapannya  </t>
  </si>
  <si>
    <t>struktur dan sistem fonetik</t>
  </si>
  <si>
    <t>konsep dasar morfologi dan sintaksis dan contoh penerapannya</t>
  </si>
  <si>
    <t>Mid semester</t>
  </si>
  <si>
    <t>sistim gramatikal dan unsur-unsur sintaksis</t>
  </si>
  <si>
    <t>unsur semantik dan pragmatik bahasa</t>
  </si>
  <si>
    <t>penggunaan bahasa sesuai konteks dan contoh kalimat</t>
  </si>
  <si>
    <t>variasi bahasa dan contoh - contoh penggunaan dalam konteks tertentu</t>
  </si>
  <si>
    <t>kontek, kohesi dan koherensi bahasa</t>
  </si>
  <si>
    <t xml:space="preserve">bahasa sebagai media pembelajaran yang menyenangkan </t>
  </si>
  <si>
    <t>review materi</t>
  </si>
  <si>
    <t>Final test /UAS</t>
  </si>
  <si>
    <t>Basic Concepts of Linguistics and Educational Linguistics</t>
  </si>
  <si>
    <t xml:space="preserve">Characteristics of language and branches of linguistics  </t>
  </si>
  <si>
    <t>Functions and roles of language as a communication tool and its application in education</t>
  </si>
  <si>
    <t xml:space="preserve">Terms and key concepts in linguistics  </t>
  </si>
  <si>
    <t>Basic concepts of phonetics and phonology and their applications</t>
  </si>
  <si>
    <t xml:space="preserve">structure and systm of phonetics </t>
  </si>
  <si>
    <t>Basic concepts of morphology and syntax and their applications</t>
  </si>
  <si>
    <t>Middle-term semester</t>
  </si>
  <si>
    <t>Grammatical systems and syntactic elements</t>
  </si>
  <si>
    <t xml:space="preserve">Semantic and pragmatic elements of language  </t>
  </si>
  <si>
    <t xml:space="preserve">Context-based language usage and sentence examples  </t>
  </si>
  <si>
    <t xml:space="preserve">Variations in language and examples of usage in specific contexts  </t>
  </si>
  <si>
    <t xml:space="preserve">Context, cohesion, and coherence in language  </t>
  </si>
  <si>
    <t>Language as an Engaging Learning Medium</t>
  </si>
  <si>
    <t xml:space="preserve">review of previous materials </t>
  </si>
  <si>
    <t xml:space="preserve">final test 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</si>
</sst>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0" borderId="3" xfId="0" applyFont="1" applyBorder="1"/>
    <xf numFmtId="0" fontId="0" fillId="0" borderId="3" xfId="0" applyBorder="1"/>
    <xf numFmtId="10" fontId="0" fillId="0" borderId="3" xfId="0" applyNumberFormat="1" applyBorder="1" applyProtection="1">
      <protection locked="0"/>
    </xf>
    <xf numFmtId="10" fontId="0" fillId="0" borderId="3" xfId="0" applyNumberFormat="1" applyBorder="1"/>
    <xf numFmtId="0" fontId="0" fillId="0" borderId="3" xfId="0" applyBorder="1" applyProtection="1">
      <protection locked="0"/>
    </xf>
    <xf numFmtId="0" fontId="0" fillId="4" borderId="3" xfId="0" applyFill="1" applyBorder="1"/>
    <xf numFmtId="0" fontId="0" fillId="4" borderId="3" xfId="0" applyFill="1" applyBorder="1" applyProtection="1">
      <protection locked="0"/>
    </xf>
    <xf numFmtId="0" fontId="0" fillId="4" borderId="0" xfId="0" applyFill="1"/>
    <xf numFmtId="0" fontId="0" fillId="0" borderId="3" xfId="0" applyFill="1" applyBorder="1"/>
    <xf numFmtId="0" fontId="0" fillId="0" borderId="3" xfId="0" applyFill="1" applyBorder="1" applyProtection="1">
      <protection locked="0"/>
    </xf>
    <xf numFmtId="0" fontId="0" fillId="0" borderId="0" xfId="0" applyFill="1"/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</cellXfs>
  <cellStyles count="1">
    <cellStyle name="Normal" xfId="0" builtinId="0"/>
  </cellStyles>
  <dxfs count="3">
    <dxf>
      <fill>
        <patternFill patternType="solid">
          <fgColor rgb="FFFF0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I9" sqref="I9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 ht="15.75" thickBot="1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>
      <c r="A10">
        <v>1</v>
      </c>
      <c r="B10" s="11" t="s">
        <v>104</v>
      </c>
      <c r="C10" s="15" t="s">
        <v>120</v>
      </c>
      <c r="D10">
        <v>1234581390</v>
      </c>
    </row>
    <row r="11" spans="1:4" ht="16.5" thickBot="1">
      <c r="A11">
        <v>2</v>
      </c>
      <c r="B11" s="12" t="s">
        <v>105</v>
      </c>
      <c r="C11" s="15" t="s">
        <v>121</v>
      </c>
      <c r="D11">
        <v>1234581390</v>
      </c>
    </row>
    <row r="12" spans="1:4" ht="32.25" thickBot="1">
      <c r="A12">
        <v>3</v>
      </c>
      <c r="B12" s="12" t="s">
        <v>106</v>
      </c>
      <c r="C12" s="15" t="s">
        <v>122</v>
      </c>
      <c r="D12">
        <v>1234581390</v>
      </c>
    </row>
    <row r="13" spans="1:4" ht="16.5" thickBot="1">
      <c r="A13">
        <v>4</v>
      </c>
      <c r="B13" s="12" t="s">
        <v>107</v>
      </c>
      <c r="C13" s="15" t="s">
        <v>123</v>
      </c>
      <c r="D13">
        <v>1234581390</v>
      </c>
    </row>
    <row r="14" spans="1:4" ht="32.25" thickBot="1">
      <c r="A14">
        <v>5</v>
      </c>
      <c r="B14" s="12" t="s">
        <v>108</v>
      </c>
      <c r="C14" s="16" t="s">
        <v>124</v>
      </c>
      <c r="D14">
        <v>1234581390</v>
      </c>
    </row>
    <row r="15" spans="1:4" ht="16.5" thickBot="1">
      <c r="A15">
        <v>6</v>
      </c>
      <c r="B15" s="12" t="s">
        <v>109</v>
      </c>
      <c r="C15" s="16" t="s">
        <v>125</v>
      </c>
      <c r="D15">
        <v>1234581390</v>
      </c>
    </row>
    <row r="16" spans="1:4" ht="32.25" thickBot="1">
      <c r="A16">
        <v>7</v>
      </c>
      <c r="B16" s="12" t="s">
        <v>110</v>
      </c>
      <c r="C16" s="15" t="s">
        <v>126</v>
      </c>
      <c r="D16">
        <v>1234581390</v>
      </c>
    </row>
    <row r="17" spans="1:4" ht="16.5" thickBot="1">
      <c r="A17">
        <v>8</v>
      </c>
      <c r="B17" s="13" t="s">
        <v>111</v>
      </c>
      <c r="C17" s="16" t="s">
        <v>127</v>
      </c>
      <c r="D17">
        <v>1234581390</v>
      </c>
    </row>
    <row r="18" spans="1:4" ht="16.5" thickBot="1">
      <c r="A18">
        <v>9</v>
      </c>
      <c r="B18" s="12" t="s">
        <v>112</v>
      </c>
      <c r="C18" s="15" t="s">
        <v>128</v>
      </c>
      <c r="D18">
        <v>1234581390</v>
      </c>
    </row>
    <row r="19" spans="1:4" ht="16.5" thickBot="1">
      <c r="A19">
        <v>10</v>
      </c>
      <c r="B19" s="12" t="s">
        <v>113</v>
      </c>
      <c r="C19" s="15" t="s">
        <v>129</v>
      </c>
      <c r="D19">
        <v>1234581390</v>
      </c>
    </row>
    <row r="20" spans="1:4" ht="32.25" thickBot="1">
      <c r="A20">
        <v>11</v>
      </c>
      <c r="B20" s="12" t="s">
        <v>114</v>
      </c>
      <c r="C20" s="15" t="s">
        <v>130</v>
      </c>
      <c r="D20">
        <v>1234581390</v>
      </c>
    </row>
    <row r="21" spans="1:4" ht="32.25" thickBot="1">
      <c r="A21">
        <v>12</v>
      </c>
      <c r="B21" s="12" t="s">
        <v>115</v>
      </c>
      <c r="C21" s="15" t="s">
        <v>131</v>
      </c>
      <c r="D21">
        <v>1234581390</v>
      </c>
    </row>
    <row r="22" spans="1:4" ht="16.5" thickBot="1">
      <c r="A22">
        <v>13</v>
      </c>
      <c r="B22" s="12" t="s">
        <v>116</v>
      </c>
      <c r="C22" s="15" t="s">
        <v>132</v>
      </c>
      <c r="D22">
        <v>1234581390</v>
      </c>
    </row>
    <row r="23" spans="1:4" ht="32.25" thickBot="1">
      <c r="A23">
        <v>14</v>
      </c>
      <c r="B23" s="12" t="s">
        <v>117</v>
      </c>
      <c r="C23" s="15" t="s">
        <v>133</v>
      </c>
      <c r="D23">
        <v>1234581390</v>
      </c>
    </row>
    <row r="24" spans="1:4" ht="16.5" thickBot="1">
      <c r="A24">
        <v>15</v>
      </c>
      <c r="B24" s="12" t="s">
        <v>118</v>
      </c>
      <c r="C24" s="16" t="s">
        <v>134</v>
      </c>
      <c r="D24">
        <v>1234581390</v>
      </c>
    </row>
    <row r="25" spans="1:4" ht="16.5" thickBot="1">
      <c r="A25">
        <v>16</v>
      </c>
      <c r="B25" s="14" t="s">
        <v>119</v>
      </c>
      <c r="C25" s="16" t="s">
        <v>135</v>
      </c>
      <c r="D25">
        <v>1234581390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7" t="s">
        <v>19</v>
      </c>
      <c r="C3" s="17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1234581390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1234581390</v>
      </c>
    </row>
    <row r="12" spans="1:6">
      <c r="A12">
        <v>3</v>
      </c>
      <c r="B12" t="s">
        <v>63</v>
      </c>
      <c r="C12" s="9"/>
      <c r="D12" s="3"/>
      <c r="E12" s="3"/>
      <c r="F12">
        <v>1234581390</v>
      </c>
    </row>
    <row r="13" spans="1:6">
      <c r="A13">
        <v>4</v>
      </c>
      <c r="B13" t="s">
        <v>64</v>
      </c>
      <c r="C13" s="9"/>
      <c r="D13" s="3"/>
      <c r="E13" s="3"/>
      <c r="F13">
        <v>1234581390</v>
      </c>
    </row>
    <row r="14" spans="1:6">
      <c r="A14">
        <v>5</v>
      </c>
      <c r="B14" t="s">
        <v>65</v>
      </c>
      <c r="C14" s="9"/>
      <c r="D14" s="3"/>
      <c r="E14" s="3"/>
      <c r="F14">
        <v>1234581390</v>
      </c>
    </row>
    <row r="15" spans="1:6">
      <c r="A15">
        <v>6</v>
      </c>
      <c r="B15" t="s">
        <v>66</v>
      </c>
      <c r="C15" s="9"/>
      <c r="D15" s="3"/>
      <c r="E15" s="3"/>
      <c r="F15">
        <v>1234581390</v>
      </c>
    </row>
    <row r="16" spans="1:6">
      <c r="C16" s="6">
        <f>SUM(C10:C15)</f>
        <v>0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4"/>
  <sheetViews>
    <sheetView tabSelected="1" workbookViewId="0">
      <selection activeCell="M39" sqref="M39"/>
    </sheetView>
  </sheetViews>
  <sheetFormatPr defaultRowHeight="15"/>
  <cols>
    <col min="1" max="1" width="5.42578125" customWidth="1"/>
    <col min="2" max="2" width="13.7109375" customWidth="1"/>
    <col min="3" max="3" width="25.5703125" customWidth="1"/>
    <col min="4" max="4" width="9.5703125" customWidth="1"/>
    <col min="5" max="5" width="11" customWidth="1"/>
    <col min="6" max="6" width="43.140625" customWidth="1"/>
    <col min="14" max="14" width="11.28515625" customWidth="1"/>
  </cols>
  <sheetData>
    <row r="1" spans="1:15">
      <c r="A1" s="18" t="s">
        <v>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>
      <c r="A3" s="19" t="s">
        <v>52</v>
      </c>
      <c r="B3" s="19" t="s">
        <v>68</v>
      </c>
      <c r="C3" s="19" t="s">
        <v>69</v>
      </c>
      <c r="D3" s="19" t="s">
        <v>70</v>
      </c>
      <c r="E3" s="19" t="s">
        <v>71</v>
      </c>
      <c r="F3" s="19" t="s">
        <v>72</v>
      </c>
      <c r="G3" s="19" t="s">
        <v>58</v>
      </c>
      <c r="H3" s="19" t="s">
        <v>61</v>
      </c>
      <c r="I3" s="19" t="s">
        <v>63</v>
      </c>
      <c r="J3" s="19" t="s">
        <v>64</v>
      </c>
      <c r="K3" s="19" t="s">
        <v>73</v>
      </c>
      <c r="L3" s="19" t="s">
        <v>74</v>
      </c>
      <c r="M3" s="19" t="s">
        <v>75</v>
      </c>
      <c r="N3" s="19" t="s">
        <v>76</v>
      </c>
    </row>
    <row r="4" spans="1:15">
      <c r="A4" s="20"/>
      <c r="B4" s="20"/>
      <c r="C4" s="20"/>
      <c r="D4" s="20"/>
      <c r="E4" s="20"/>
      <c r="F4" s="20"/>
      <c r="G4" s="21">
        <v>0.1</v>
      </c>
      <c r="H4" s="21">
        <v>0.1</v>
      </c>
      <c r="I4" s="21">
        <v>0.1</v>
      </c>
      <c r="J4" s="21">
        <v>0.2</v>
      </c>
      <c r="K4" s="21">
        <v>0.2</v>
      </c>
      <c r="L4" s="21">
        <v>0.3</v>
      </c>
      <c r="M4" s="22">
        <f>G4+H4+I4+J4+K4+L4</f>
        <v>1</v>
      </c>
      <c r="N4" s="20"/>
    </row>
    <row r="5" spans="1:15">
      <c r="A5" s="20">
        <v>1</v>
      </c>
      <c r="B5" s="20">
        <v>20230110200001</v>
      </c>
      <c r="C5" s="20" t="s">
        <v>77</v>
      </c>
      <c r="D5" s="20">
        <v>155954</v>
      </c>
      <c r="E5" s="20" t="s">
        <v>1</v>
      </c>
      <c r="F5" s="20" t="s">
        <v>3</v>
      </c>
      <c r="G5" s="23">
        <v>70</v>
      </c>
      <c r="H5" s="23">
        <v>70</v>
      </c>
      <c r="I5" s="23">
        <v>70</v>
      </c>
      <c r="J5" s="23">
        <v>67</v>
      </c>
      <c r="K5" s="23">
        <v>70</v>
      </c>
      <c r="L5" s="23">
        <v>72</v>
      </c>
      <c r="M5" s="20">
        <f t="shared" ref="M5:M15" si="0">G5*$G$4 + H5*$H$4 + I5*$I$4 + J5*$J$4 + K5*$K$4 + L5*$L$4</f>
        <v>70</v>
      </c>
      <c r="N5" s="20" t="str">
        <f t="shared" ref="N5:N14" si="1">IF(M5&lt;=0.99,"T",IF(M5&lt;=24.99,"E",IF(M5&lt;=49.99,"D",IF(M5&lt;=54.99,"C",IF(M5&lt;=59.99,"C+",IF(M5&lt;=64.99,"B-",IF(M5&lt;=69.99,"B",IF(M5&lt;=74.99,"B+",IF(M5&lt;=79.99,"A-",IF(M5&lt;=100,"A",""))))))))))</f>
        <v>B+</v>
      </c>
    </row>
    <row r="6" spans="1:15" s="26" customFormat="1">
      <c r="A6" s="24">
        <v>2</v>
      </c>
      <c r="B6" s="24">
        <v>20230110200002</v>
      </c>
      <c r="C6" s="24" t="s">
        <v>78</v>
      </c>
      <c r="D6" s="24">
        <v>155277</v>
      </c>
      <c r="E6" s="24" t="s">
        <v>1</v>
      </c>
      <c r="F6" s="24" t="s">
        <v>3</v>
      </c>
      <c r="G6" s="25">
        <v>70</v>
      </c>
      <c r="H6" s="25">
        <v>65</v>
      </c>
      <c r="I6" s="25">
        <v>65</v>
      </c>
      <c r="J6" s="25">
        <v>70</v>
      </c>
      <c r="K6" s="25">
        <v>70</v>
      </c>
      <c r="L6" s="25">
        <v>70</v>
      </c>
      <c r="M6" s="24">
        <f t="shared" si="0"/>
        <v>69</v>
      </c>
      <c r="N6" s="24" t="str">
        <f t="shared" si="1"/>
        <v>B</v>
      </c>
    </row>
    <row r="7" spans="1:15">
      <c r="A7" s="20">
        <v>3</v>
      </c>
      <c r="B7" s="20">
        <v>20230110200003</v>
      </c>
      <c r="C7" s="20" t="s">
        <v>79</v>
      </c>
      <c r="D7" s="20">
        <v>152044</v>
      </c>
      <c r="E7" s="20" t="s">
        <v>1</v>
      </c>
      <c r="F7" s="20" t="s">
        <v>3</v>
      </c>
      <c r="G7" s="23">
        <v>70</v>
      </c>
      <c r="H7" s="23">
        <v>75</v>
      </c>
      <c r="I7" s="23">
        <v>75</v>
      </c>
      <c r="J7" s="23">
        <v>68</v>
      </c>
      <c r="K7" s="23">
        <v>71</v>
      </c>
      <c r="L7" s="23">
        <v>74</v>
      </c>
      <c r="M7" s="20">
        <f t="shared" si="0"/>
        <v>72</v>
      </c>
      <c r="N7" s="20" t="str">
        <f t="shared" si="1"/>
        <v>B+</v>
      </c>
    </row>
    <row r="8" spans="1:15">
      <c r="A8" s="20">
        <v>4</v>
      </c>
      <c r="B8" s="20">
        <v>20230110200004</v>
      </c>
      <c r="C8" s="20" t="s">
        <v>80</v>
      </c>
      <c r="D8" s="20">
        <v>152791</v>
      </c>
      <c r="E8" s="20" t="s">
        <v>1</v>
      </c>
      <c r="F8" s="20" t="s">
        <v>3</v>
      </c>
      <c r="G8" s="23">
        <v>70</v>
      </c>
      <c r="H8" s="23">
        <v>70</v>
      </c>
      <c r="I8" s="23">
        <v>70</v>
      </c>
      <c r="J8" s="23">
        <v>70</v>
      </c>
      <c r="K8" s="23">
        <v>77</v>
      </c>
      <c r="L8" s="23">
        <v>81</v>
      </c>
      <c r="M8" s="20">
        <f t="shared" si="0"/>
        <v>74.7</v>
      </c>
      <c r="N8" s="20" t="str">
        <f t="shared" si="1"/>
        <v>B+</v>
      </c>
    </row>
    <row r="9" spans="1:15">
      <c r="A9" s="20">
        <v>5</v>
      </c>
      <c r="B9" s="20">
        <v>20230110200005</v>
      </c>
      <c r="C9" s="20" t="s">
        <v>81</v>
      </c>
      <c r="D9" s="20">
        <v>152771</v>
      </c>
      <c r="E9" s="20" t="s">
        <v>1</v>
      </c>
      <c r="F9" s="20" t="s">
        <v>3</v>
      </c>
      <c r="G9" s="23">
        <v>70</v>
      </c>
      <c r="H9" s="23">
        <v>70</v>
      </c>
      <c r="I9" s="23">
        <v>70</v>
      </c>
      <c r="J9" s="23">
        <v>67</v>
      </c>
      <c r="K9" s="23">
        <v>70</v>
      </c>
      <c r="L9" s="23">
        <v>72</v>
      </c>
      <c r="M9" s="20">
        <f t="shared" si="0"/>
        <v>70</v>
      </c>
      <c r="N9" s="20" t="str">
        <f t="shared" si="1"/>
        <v>B+</v>
      </c>
    </row>
    <row r="10" spans="1:15">
      <c r="A10" s="20">
        <v>6</v>
      </c>
      <c r="B10" s="20">
        <v>20230110200006</v>
      </c>
      <c r="C10" s="20" t="s">
        <v>82</v>
      </c>
      <c r="D10" s="20">
        <v>152815</v>
      </c>
      <c r="E10" s="20" t="s">
        <v>1</v>
      </c>
      <c r="F10" s="20" t="s">
        <v>3</v>
      </c>
      <c r="G10" s="23">
        <v>70</v>
      </c>
      <c r="H10" s="23">
        <v>70</v>
      </c>
      <c r="I10" s="23">
        <v>70</v>
      </c>
      <c r="J10" s="23">
        <v>67</v>
      </c>
      <c r="K10" s="23">
        <v>70</v>
      </c>
      <c r="L10" s="23">
        <v>72</v>
      </c>
      <c r="M10" s="20">
        <f t="shared" si="0"/>
        <v>70</v>
      </c>
      <c r="N10" s="20" t="str">
        <f t="shared" si="1"/>
        <v>B+</v>
      </c>
    </row>
    <row r="11" spans="1:15" s="26" customFormat="1">
      <c r="A11" s="24">
        <v>7</v>
      </c>
      <c r="B11" s="24">
        <v>20230110200007</v>
      </c>
      <c r="C11" s="24" t="s">
        <v>83</v>
      </c>
      <c r="D11" s="24">
        <v>152463</v>
      </c>
      <c r="E11" s="24" t="s">
        <v>1</v>
      </c>
      <c r="F11" s="24" t="s">
        <v>3</v>
      </c>
      <c r="G11" s="25">
        <v>80</v>
      </c>
      <c r="H11" s="25">
        <v>82</v>
      </c>
      <c r="I11" s="25">
        <v>80</v>
      </c>
      <c r="J11" s="25">
        <v>84</v>
      </c>
      <c r="K11" s="25">
        <v>82</v>
      </c>
      <c r="L11" s="25">
        <v>82</v>
      </c>
      <c r="M11" s="24">
        <f t="shared" ref="M11:M14" si="2">G11*$G$4 + H11*$H$4 + I11*$I$4 + J11*$J$4 + K11*$K$4 + L11*$L$4</f>
        <v>82</v>
      </c>
      <c r="N11" s="24" t="str">
        <f t="shared" si="1"/>
        <v>A</v>
      </c>
    </row>
    <row r="12" spans="1:15" s="26" customFormat="1">
      <c r="A12" s="24">
        <v>8</v>
      </c>
      <c r="B12" s="24">
        <v>20230110200008</v>
      </c>
      <c r="C12" s="24" t="s">
        <v>84</v>
      </c>
      <c r="D12" s="24">
        <v>152556</v>
      </c>
      <c r="E12" s="24" t="s">
        <v>1</v>
      </c>
      <c r="F12" s="24" t="s">
        <v>3</v>
      </c>
      <c r="G12" s="25">
        <v>70</v>
      </c>
      <c r="H12" s="25">
        <v>65</v>
      </c>
      <c r="I12" s="25">
        <v>70</v>
      </c>
      <c r="J12" s="25">
        <v>65</v>
      </c>
      <c r="K12" s="25">
        <v>70</v>
      </c>
      <c r="L12" s="25">
        <v>70</v>
      </c>
      <c r="M12" s="24">
        <f t="shared" si="2"/>
        <v>68.5</v>
      </c>
      <c r="N12" s="24" t="str">
        <f t="shared" si="1"/>
        <v>B</v>
      </c>
    </row>
    <row r="13" spans="1:15">
      <c r="A13" s="20">
        <v>9</v>
      </c>
      <c r="B13" s="20">
        <v>20230110200009</v>
      </c>
      <c r="C13" s="20" t="s">
        <v>85</v>
      </c>
      <c r="D13" s="20">
        <v>152568</v>
      </c>
      <c r="E13" s="20" t="s">
        <v>1</v>
      </c>
      <c r="F13" s="20" t="s">
        <v>3</v>
      </c>
      <c r="G13" s="23">
        <v>70</v>
      </c>
      <c r="H13" s="23">
        <v>71</v>
      </c>
      <c r="I13" s="23">
        <v>75</v>
      </c>
      <c r="J13" s="23">
        <v>68</v>
      </c>
      <c r="K13" s="23">
        <v>71</v>
      </c>
      <c r="L13" s="28">
        <v>72</v>
      </c>
      <c r="M13" s="27">
        <f t="shared" si="2"/>
        <v>71</v>
      </c>
      <c r="N13" s="20" t="str">
        <f t="shared" si="1"/>
        <v>B+</v>
      </c>
    </row>
    <row r="14" spans="1:15" s="29" customFormat="1">
      <c r="A14" s="27">
        <v>10</v>
      </c>
      <c r="B14" s="27">
        <v>20230110200010</v>
      </c>
      <c r="C14" s="27" t="s">
        <v>86</v>
      </c>
      <c r="D14" s="27">
        <v>152342</v>
      </c>
      <c r="E14" s="27" t="s">
        <v>1</v>
      </c>
      <c r="F14" s="27" t="s">
        <v>3</v>
      </c>
      <c r="G14" s="23">
        <v>70</v>
      </c>
      <c r="H14" s="23">
        <v>70</v>
      </c>
      <c r="I14" s="23">
        <v>70</v>
      </c>
      <c r="J14" s="23">
        <v>67</v>
      </c>
      <c r="K14" s="23">
        <v>70</v>
      </c>
      <c r="L14" s="28">
        <v>72</v>
      </c>
      <c r="M14" s="27">
        <f t="shared" si="2"/>
        <v>70</v>
      </c>
      <c r="N14" s="27" t="str">
        <f t="shared" si="1"/>
        <v>B+</v>
      </c>
    </row>
    <row r="15" spans="1:15" s="26" customFormat="1">
      <c r="A15" s="24">
        <v>11</v>
      </c>
      <c r="B15" s="24">
        <v>20230110200011</v>
      </c>
      <c r="C15" s="24" t="s">
        <v>87</v>
      </c>
      <c r="D15" s="24">
        <v>152294</v>
      </c>
      <c r="E15" s="24" t="s">
        <v>1</v>
      </c>
      <c r="F15" s="24" t="s">
        <v>3</v>
      </c>
      <c r="G15" s="25">
        <v>80</v>
      </c>
      <c r="H15" s="25">
        <v>82</v>
      </c>
      <c r="I15" s="25">
        <v>85</v>
      </c>
      <c r="J15" s="25">
        <v>85</v>
      </c>
      <c r="K15" s="25">
        <v>80</v>
      </c>
      <c r="L15" s="25">
        <v>82</v>
      </c>
      <c r="M15" s="24">
        <f t="shared" si="0"/>
        <v>82.3</v>
      </c>
      <c r="N15" s="24" t="str">
        <f t="shared" ref="N15:N31" si="3">IF(M15&lt;=0.99,"T",IF(M15&lt;=24.99,"E",IF(M15&lt;=49.99,"D",IF(M15&lt;=54.99,"C",IF(M15&lt;=59.99,"C+",IF(M15&lt;=64.99,"B-",IF(M15&lt;=69.99,"B",IF(M15&lt;=74.99,"B+",IF(M15&lt;=79.99,"A-",IF(M15&lt;=100,"A",""))))))))))</f>
        <v>A</v>
      </c>
    </row>
    <row r="16" spans="1:15">
      <c r="A16" s="20">
        <v>12</v>
      </c>
      <c r="B16" s="20">
        <v>20230110200012</v>
      </c>
      <c r="C16" s="20" t="s">
        <v>88</v>
      </c>
      <c r="D16" s="20">
        <v>152626</v>
      </c>
      <c r="E16" s="20" t="s">
        <v>1</v>
      </c>
      <c r="F16" s="20" t="s">
        <v>3</v>
      </c>
      <c r="G16" s="23">
        <v>70</v>
      </c>
      <c r="H16" s="23">
        <v>70</v>
      </c>
      <c r="I16" s="23">
        <v>70</v>
      </c>
      <c r="J16" s="23">
        <v>67</v>
      </c>
      <c r="K16" s="23">
        <v>70</v>
      </c>
      <c r="L16" s="28">
        <v>72</v>
      </c>
      <c r="M16" s="27">
        <f t="shared" ref="M15:M31" si="4">G16*$G$4 + H16*$H$4 + I16*$I$4 + J16*$J$4 + K16*$K$4 + L16*$L$4</f>
        <v>70</v>
      </c>
      <c r="N16" s="27" t="str">
        <f t="shared" si="3"/>
        <v>B+</v>
      </c>
      <c r="O16" s="29"/>
    </row>
    <row r="17" spans="1:17">
      <c r="A17" s="20">
        <v>13</v>
      </c>
      <c r="B17" s="20">
        <v>20230110200013</v>
      </c>
      <c r="C17" s="20" t="s">
        <v>89</v>
      </c>
      <c r="D17" s="20">
        <v>156092</v>
      </c>
      <c r="E17" s="20" t="s">
        <v>1</v>
      </c>
      <c r="F17" s="20" t="s">
        <v>3</v>
      </c>
      <c r="G17" s="23">
        <v>70</v>
      </c>
      <c r="H17" s="23">
        <v>71</v>
      </c>
      <c r="I17" s="23">
        <v>75</v>
      </c>
      <c r="J17" s="23">
        <v>68</v>
      </c>
      <c r="K17" s="23">
        <v>71</v>
      </c>
      <c r="L17" s="28">
        <v>72</v>
      </c>
      <c r="M17" s="27">
        <f t="shared" si="4"/>
        <v>71</v>
      </c>
      <c r="N17" s="27" t="str">
        <f t="shared" si="3"/>
        <v>B+</v>
      </c>
      <c r="O17" s="29"/>
    </row>
    <row r="18" spans="1:17">
      <c r="A18" s="20">
        <v>14</v>
      </c>
      <c r="B18" s="20">
        <v>20230110200014</v>
      </c>
      <c r="C18" s="20" t="s">
        <v>90</v>
      </c>
      <c r="D18" s="20">
        <v>152328</v>
      </c>
      <c r="E18" s="20" t="s">
        <v>1</v>
      </c>
      <c r="F18" s="20" t="s">
        <v>3</v>
      </c>
      <c r="G18" s="23">
        <v>70</v>
      </c>
      <c r="H18" s="23">
        <v>70</v>
      </c>
      <c r="I18" s="23">
        <v>70</v>
      </c>
      <c r="J18" s="23">
        <v>67</v>
      </c>
      <c r="K18" s="23">
        <v>70</v>
      </c>
      <c r="L18" s="28">
        <v>72</v>
      </c>
      <c r="M18" s="27">
        <f t="shared" si="4"/>
        <v>70</v>
      </c>
      <c r="N18" s="27" t="str">
        <f t="shared" si="3"/>
        <v>B+</v>
      </c>
      <c r="O18" s="29"/>
    </row>
    <row r="19" spans="1:17">
      <c r="A19" s="20">
        <v>15</v>
      </c>
      <c r="B19" s="20">
        <v>20230110200015</v>
      </c>
      <c r="C19" s="20" t="s">
        <v>91</v>
      </c>
      <c r="D19" s="20">
        <v>152067</v>
      </c>
      <c r="E19" s="20" t="s">
        <v>1</v>
      </c>
      <c r="F19" s="20" t="s">
        <v>3</v>
      </c>
      <c r="G19" s="23">
        <v>70</v>
      </c>
      <c r="H19" s="23">
        <v>70</v>
      </c>
      <c r="I19" s="23">
        <v>70</v>
      </c>
      <c r="J19" s="23">
        <v>67</v>
      </c>
      <c r="K19" s="23">
        <v>70</v>
      </c>
      <c r="L19" s="28">
        <v>72</v>
      </c>
      <c r="M19" s="27">
        <f t="shared" si="4"/>
        <v>70</v>
      </c>
      <c r="N19" s="27" t="str">
        <f t="shared" si="3"/>
        <v>B+</v>
      </c>
      <c r="O19" s="29"/>
    </row>
    <row r="20" spans="1:17">
      <c r="A20" s="20">
        <v>16</v>
      </c>
      <c r="B20" s="20">
        <v>20230110200016</v>
      </c>
      <c r="C20" s="20" t="s">
        <v>92</v>
      </c>
      <c r="D20" s="20">
        <v>152775</v>
      </c>
      <c r="E20" s="20" t="s">
        <v>1</v>
      </c>
      <c r="F20" s="20" t="s">
        <v>3</v>
      </c>
      <c r="G20" s="23">
        <v>70</v>
      </c>
      <c r="H20" s="23">
        <v>71</v>
      </c>
      <c r="I20" s="23">
        <v>75</v>
      </c>
      <c r="J20" s="23">
        <v>68</v>
      </c>
      <c r="K20" s="23">
        <v>71</v>
      </c>
      <c r="L20" s="28">
        <v>72</v>
      </c>
      <c r="M20" s="27">
        <f t="shared" si="4"/>
        <v>71</v>
      </c>
      <c r="N20" s="27" t="str">
        <f t="shared" si="3"/>
        <v>B+</v>
      </c>
      <c r="O20" s="29"/>
    </row>
    <row r="21" spans="1:17">
      <c r="A21" s="20">
        <v>17</v>
      </c>
      <c r="B21" s="20">
        <v>20230110200017</v>
      </c>
      <c r="C21" s="20" t="s">
        <v>93</v>
      </c>
      <c r="D21" s="20">
        <v>152130</v>
      </c>
      <c r="E21" s="20" t="s">
        <v>1</v>
      </c>
      <c r="F21" s="20" t="s">
        <v>3</v>
      </c>
      <c r="G21" s="23">
        <v>70</v>
      </c>
      <c r="H21" s="23">
        <v>70</v>
      </c>
      <c r="I21" s="23">
        <v>70</v>
      </c>
      <c r="J21" s="23">
        <v>67</v>
      </c>
      <c r="K21" s="23">
        <v>70</v>
      </c>
      <c r="L21" s="28">
        <v>72</v>
      </c>
      <c r="M21" s="27">
        <f t="shared" si="4"/>
        <v>70</v>
      </c>
      <c r="N21" s="27" t="str">
        <f t="shared" si="3"/>
        <v>B+</v>
      </c>
      <c r="O21" s="29"/>
    </row>
    <row r="22" spans="1:17">
      <c r="A22" s="20">
        <v>18</v>
      </c>
      <c r="B22" s="20">
        <v>20230110200019</v>
      </c>
      <c r="C22" s="20" t="s">
        <v>94</v>
      </c>
      <c r="D22" s="20">
        <v>152772</v>
      </c>
      <c r="E22" s="20" t="s">
        <v>1</v>
      </c>
      <c r="F22" s="20" t="s">
        <v>3</v>
      </c>
      <c r="G22" s="23">
        <v>70</v>
      </c>
      <c r="H22" s="23">
        <v>70</v>
      </c>
      <c r="I22" s="23">
        <v>70</v>
      </c>
      <c r="J22" s="23">
        <v>67</v>
      </c>
      <c r="K22" s="23">
        <v>70</v>
      </c>
      <c r="L22" s="28">
        <v>72</v>
      </c>
      <c r="M22" s="27">
        <f t="shared" si="4"/>
        <v>70</v>
      </c>
      <c r="N22" s="27" t="str">
        <f t="shared" si="3"/>
        <v>B+</v>
      </c>
      <c r="O22" s="29"/>
    </row>
    <row r="23" spans="1:17">
      <c r="A23" s="20">
        <v>19</v>
      </c>
      <c r="B23" s="20">
        <v>20230110200020</v>
      </c>
      <c r="C23" s="20" t="s">
        <v>95</v>
      </c>
      <c r="D23" s="20">
        <v>155942</v>
      </c>
      <c r="E23" s="20" t="s">
        <v>1</v>
      </c>
      <c r="F23" s="20" t="s">
        <v>3</v>
      </c>
      <c r="G23" s="23">
        <v>70</v>
      </c>
      <c r="H23" s="23">
        <v>71</v>
      </c>
      <c r="I23" s="23">
        <v>75</v>
      </c>
      <c r="J23" s="23">
        <v>68</v>
      </c>
      <c r="K23" s="23">
        <v>71</v>
      </c>
      <c r="L23" s="28">
        <v>72</v>
      </c>
      <c r="M23" s="27">
        <f t="shared" si="4"/>
        <v>71</v>
      </c>
      <c r="N23" s="27" t="str">
        <f t="shared" si="3"/>
        <v>B+</v>
      </c>
      <c r="O23" s="29"/>
    </row>
    <row r="24" spans="1:17">
      <c r="A24" s="20">
        <v>20</v>
      </c>
      <c r="B24" s="20">
        <v>20230110200022</v>
      </c>
      <c r="C24" s="20" t="s">
        <v>96</v>
      </c>
      <c r="D24" s="20">
        <v>153044</v>
      </c>
      <c r="E24" s="20" t="s">
        <v>1</v>
      </c>
      <c r="F24" s="20" t="s">
        <v>3</v>
      </c>
      <c r="G24" s="23">
        <v>70</v>
      </c>
      <c r="H24" s="23">
        <v>70</v>
      </c>
      <c r="I24" s="23">
        <v>70</v>
      </c>
      <c r="J24" s="23">
        <v>67</v>
      </c>
      <c r="K24" s="23">
        <v>70</v>
      </c>
      <c r="L24" s="28">
        <v>72</v>
      </c>
      <c r="M24" s="27">
        <f t="shared" si="4"/>
        <v>70</v>
      </c>
      <c r="N24" s="27" t="str">
        <f t="shared" si="3"/>
        <v>B+</v>
      </c>
      <c r="O24" s="29"/>
    </row>
    <row r="25" spans="1:17" s="26" customFormat="1">
      <c r="A25" s="24">
        <v>21</v>
      </c>
      <c r="B25" s="24">
        <v>20230110200023</v>
      </c>
      <c r="C25" s="24" t="s">
        <v>97</v>
      </c>
      <c r="D25" s="24">
        <v>154015</v>
      </c>
      <c r="E25" s="24" t="s">
        <v>1</v>
      </c>
      <c r="F25" s="24" t="s">
        <v>3</v>
      </c>
      <c r="G25" s="25">
        <v>80</v>
      </c>
      <c r="H25" s="25">
        <v>80</v>
      </c>
      <c r="I25" s="25">
        <v>80</v>
      </c>
      <c r="J25" s="25">
        <v>80</v>
      </c>
      <c r="K25" s="25">
        <v>80</v>
      </c>
      <c r="L25" s="25">
        <v>80</v>
      </c>
      <c r="M25" s="24">
        <f t="shared" si="4"/>
        <v>80</v>
      </c>
      <c r="N25" s="24" t="str">
        <f t="shared" si="3"/>
        <v>A</v>
      </c>
    </row>
    <row r="26" spans="1:17" s="26" customFormat="1">
      <c r="A26" s="24">
        <v>22</v>
      </c>
      <c r="B26" s="24">
        <v>20230110200024</v>
      </c>
      <c r="C26" s="24" t="s">
        <v>98</v>
      </c>
      <c r="D26" s="24">
        <v>152562</v>
      </c>
      <c r="E26" s="24" t="s">
        <v>1</v>
      </c>
      <c r="F26" s="24" t="s">
        <v>3</v>
      </c>
      <c r="G26" s="25">
        <v>80</v>
      </c>
      <c r="H26" s="25">
        <v>80</v>
      </c>
      <c r="I26" s="25">
        <v>80</v>
      </c>
      <c r="J26" s="25">
        <v>80</v>
      </c>
      <c r="K26" s="25">
        <v>80</v>
      </c>
      <c r="L26" s="25">
        <v>80</v>
      </c>
      <c r="M26" s="24">
        <f t="shared" si="4"/>
        <v>80</v>
      </c>
      <c r="N26" s="24" t="str">
        <f t="shared" si="3"/>
        <v>A</v>
      </c>
    </row>
    <row r="27" spans="1:17">
      <c r="A27" s="20">
        <v>23</v>
      </c>
      <c r="B27" s="20">
        <v>20230110200027</v>
      </c>
      <c r="C27" s="20" t="s">
        <v>99</v>
      </c>
      <c r="D27" s="20">
        <v>152346</v>
      </c>
      <c r="E27" s="20" t="s">
        <v>1</v>
      </c>
      <c r="F27" s="20" t="s">
        <v>3</v>
      </c>
      <c r="G27" s="23">
        <v>70</v>
      </c>
      <c r="H27" s="23">
        <v>70</v>
      </c>
      <c r="I27" s="23">
        <v>70</v>
      </c>
      <c r="J27" s="23">
        <v>67</v>
      </c>
      <c r="K27" s="23">
        <v>70</v>
      </c>
      <c r="L27" s="28">
        <v>72</v>
      </c>
      <c r="M27" s="27">
        <f t="shared" si="4"/>
        <v>70</v>
      </c>
      <c r="N27" s="27" t="str">
        <f t="shared" si="3"/>
        <v>B+</v>
      </c>
      <c r="O27" s="29"/>
    </row>
    <row r="28" spans="1:17">
      <c r="A28" s="20">
        <v>24</v>
      </c>
      <c r="B28" s="20">
        <v>20230110200028</v>
      </c>
      <c r="C28" s="20" t="s">
        <v>100</v>
      </c>
      <c r="D28" s="20">
        <v>153938</v>
      </c>
      <c r="E28" s="20" t="s">
        <v>1</v>
      </c>
      <c r="F28" s="20" t="s">
        <v>3</v>
      </c>
      <c r="G28" s="23">
        <v>70</v>
      </c>
      <c r="H28" s="23">
        <v>70</v>
      </c>
      <c r="I28" s="23">
        <v>70</v>
      </c>
      <c r="J28" s="23">
        <v>67</v>
      </c>
      <c r="K28" s="23">
        <v>70</v>
      </c>
      <c r="L28" s="28">
        <v>72</v>
      </c>
      <c r="M28" s="27">
        <f t="shared" si="4"/>
        <v>70</v>
      </c>
      <c r="N28" s="27" t="str">
        <f t="shared" si="3"/>
        <v>B+</v>
      </c>
      <c r="O28" s="29"/>
    </row>
    <row r="29" spans="1:17">
      <c r="A29" s="20">
        <v>25</v>
      </c>
      <c r="B29" s="20">
        <v>20230110200029</v>
      </c>
      <c r="C29" s="20" t="s">
        <v>101</v>
      </c>
      <c r="D29" s="20">
        <v>152327</v>
      </c>
      <c r="E29" s="20" t="s">
        <v>1</v>
      </c>
      <c r="F29" s="20" t="s">
        <v>3</v>
      </c>
      <c r="G29" s="23">
        <v>70</v>
      </c>
      <c r="H29" s="23">
        <v>71</v>
      </c>
      <c r="I29" s="23">
        <v>75</v>
      </c>
      <c r="J29" s="23">
        <v>68</v>
      </c>
      <c r="K29" s="23">
        <v>71</v>
      </c>
      <c r="L29" s="28">
        <v>72</v>
      </c>
      <c r="M29" s="27">
        <f t="shared" si="4"/>
        <v>71</v>
      </c>
      <c r="N29" s="27" t="str">
        <f t="shared" si="3"/>
        <v>B+</v>
      </c>
      <c r="O29" s="29"/>
    </row>
    <row r="30" spans="1:17">
      <c r="A30" s="20">
        <v>26</v>
      </c>
      <c r="B30" s="20">
        <v>20230110200030</v>
      </c>
      <c r="C30" s="20" t="s">
        <v>102</v>
      </c>
      <c r="D30" s="20">
        <v>153027</v>
      </c>
      <c r="E30" s="20" t="s">
        <v>1</v>
      </c>
      <c r="F30" s="20" t="s">
        <v>3</v>
      </c>
      <c r="G30" s="23">
        <v>70</v>
      </c>
      <c r="H30" s="23">
        <v>70</v>
      </c>
      <c r="I30" s="23">
        <v>70</v>
      </c>
      <c r="J30" s="23">
        <v>67</v>
      </c>
      <c r="K30" s="23">
        <v>70</v>
      </c>
      <c r="L30" s="28">
        <v>72</v>
      </c>
      <c r="M30" s="27">
        <f t="shared" si="4"/>
        <v>70</v>
      </c>
      <c r="N30" s="27" t="str">
        <f t="shared" si="3"/>
        <v>B+</v>
      </c>
      <c r="O30" s="29"/>
    </row>
    <row r="31" spans="1:17">
      <c r="A31" s="20">
        <v>27</v>
      </c>
      <c r="B31" s="20">
        <v>20230110200031</v>
      </c>
      <c r="C31" s="20" t="s">
        <v>103</v>
      </c>
      <c r="D31" s="20">
        <v>156078</v>
      </c>
      <c r="E31" s="20" t="s">
        <v>1</v>
      </c>
      <c r="F31" s="20" t="s">
        <v>3</v>
      </c>
      <c r="G31" s="23">
        <v>70</v>
      </c>
      <c r="H31" s="23">
        <v>70</v>
      </c>
      <c r="I31" s="23">
        <v>70</v>
      </c>
      <c r="J31" s="23">
        <v>67</v>
      </c>
      <c r="K31" s="23">
        <v>70</v>
      </c>
      <c r="L31" s="28">
        <v>72</v>
      </c>
      <c r="M31" s="27">
        <f t="shared" si="4"/>
        <v>70</v>
      </c>
      <c r="N31" s="27" t="str">
        <f t="shared" si="3"/>
        <v>B+</v>
      </c>
      <c r="O31" s="29"/>
    </row>
    <row r="32" spans="1:17">
      <c r="F32" s="30"/>
      <c r="G32" s="31"/>
      <c r="H32" s="31"/>
      <c r="I32" s="31"/>
      <c r="J32" s="31"/>
      <c r="K32" s="31"/>
      <c r="L32" s="32"/>
      <c r="M32" s="33"/>
      <c r="N32" s="33"/>
      <c r="O32" s="33"/>
      <c r="P32" s="30"/>
      <c r="Q32" s="30"/>
    </row>
    <row r="33" spans="6:17"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6:17"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</sheetData>
  <mergeCells count="1">
    <mergeCell ref="A1:N1"/>
  </mergeCells>
  <conditionalFormatting sqref="M4">
    <cfRule type="cellIs" dxfId="2" priority="3" operator="equal">
      <formula>100</formula>
    </cfRule>
  </conditionalFormatting>
  <conditionalFormatting sqref="M4">
    <cfRule type="cellIs" dxfId="1" priority="2" operator="lessThan">
      <formula>100</formula>
    </cfRule>
  </conditionalFormatting>
  <conditionalFormatting sqref="M4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2025-01-21T00:35:14Z</dcterms:created>
  <dcterms:modified xsi:type="dcterms:W3CDTF">2025-01-21T03:08:58Z</dcterms:modified>
  <cp:category>nilai</cp:category>
</cp:coreProperties>
</file>