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E3E67A0-B6A1-4FA0-85F7-FAA69B32951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<sst xmlns="http://schemas.openxmlformats.org/spreadsheetml/2006/main" count="257" uniqueCount="173">
  <si>
    <t>KODE MK</t>
  </si>
  <si>
    <t>B1C4C06A</t>
  </si>
  <si>
    <t>NAMA MK</t>
  </si>
  <si>
    <t>EKONOMI SYARIAH</t>
  </si>
  <si>
    <t>NAMA KELAS</t>
  </si>
  <si>
    <t>VP</t>
  </si>
  <si>
    <t>Program Studi</t>
  </si>
  <si>
    <t>S1 ADMINISTRASI BISNIS</t>
  </si>
  <si>
    <t>Fakultas</t>
  </si>
  <si>
    <t>ILMU SOSIAL DAN ILMU POLITIK</t>
  </si>
  <si>
    <t>Semester</t>
  </si>
  <si>
    <t>Nama Dosen</t>
  </si>
  <si>
    <t>NUR AINI, S.E.,M.E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</si>
  <si>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</si>
  <si>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</si>
  <si>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</si>
  <si>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</si>
  <si>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</si>
  <si>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</si>
  <si>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</si>
  <si>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</si>
  <si>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</si>
  <si>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</si>
  <si>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</si>
  <si>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</si>
  <si>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</si>
  <si>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</si>
  <si>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</si>
  <si>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</si>
  <si>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</si>
  <si>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</si>
  <si>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</si>
  <si>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</si>
  <si>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</si>
  <si>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</si>
  <si>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</si>
  <si>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</si>
  <si>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</si>
  <si>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</si>
  <si>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</si>
  <si>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</si>
  <si>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</si>
  <si>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</si>
  <si>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</si>
  <si>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</si>
  <si>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</si>
  <si>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</si>
  <si>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</si>
  <si>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</si>
  <si>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</si>
  <si>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</si>
  <si>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</si>
  <si>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</si>
  <si>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</si>
  <si>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</si>
  <si>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</si>
  <si>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</si>
  <si>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</si>
  <si>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</si>
  <si>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</si>
  <si>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</si>
  <si>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</si>
  <si>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</si>
  <si>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</si>
  <si>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</si>
  <si>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EKONOMI SYARIAH (B1C4C06A)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</si>
  <si>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</si>
  <si>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</si>
  <si>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</si>
  <si>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</si>
  <si>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</si>
  <si>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</si>
  <si>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</si>
  <si>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</si>
  <si>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</si>
  <si>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2021B1C008</t>
  </si>
  <si>
    <t>ZIQRURRAHMAN IRSYAD</t>
  </si>
  <si>
    <t>2021B1C049</t>
  </si>
  <si>
    <t>KARMELIA SASMITA NINGTIAS</t>
  </si>
  <si>
    <t>2021B1C051</t>
  </si>
  <si>
    <t>LALU JEDI MUAWARI</t>
  </si>
  <si>
    <t>2021B1C074</t>
  </si>
  <si>
    <t>PRAMESWARI CUZENTI ADINDA</t>
  </si>
  <si>
    <t>2021B1C077</t>
  </si>
  <si>
    <t>RISKA SUDIANTI</t>
  </si>
  <si>
    <t>2021B1C150P</t>
  </si>
  <si>
    <t>RISWANDA TITANIA ANTARIKSAWAN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</si>
  <si>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</si>
  <si>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</si>
  <si>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</si>
  <si>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</si>
  <si>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</si>
  <si>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</si>
  <si>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</si>
  <si>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</si>
  <si>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</si>
  <si>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</si>
  <si>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</si>
  <si>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</si>
  <si>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</si>
  <si>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</si>
  <si>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</si>
  <si>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</si>
  <si>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</si>
  <si>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</si>
  <si>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</si>
  <si>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</si>
  <si>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</si>
  <si>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</si>
  <si>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</si>
  <si>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</si>
  <si>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</si>
  <si>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</si>
  <si>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</si>
  <si>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</si>
  <si>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</si>
  <si>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</si>
  <si>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</si>
  <si>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</si>
  <si>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</si>
  <si>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</si>
  <si>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</si>
  <si>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</si>
  <si>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</si>
  <si>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</si>
  <si>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</si>
  <si>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</si>
  <si>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</si>
  <si>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</si>
  <si>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</si>
  <si>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</si>
  <si>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</si>
  <si>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</si>
  <si>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</si>
  <si>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</si>
  <si>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Ability to describe, explain and SIMULATE sharia economics in a clear and fundamental way so as to be able to answer the challenges given, in the form of assignments or case studies</t>
  </si>
  <si>
    <t>Kemampuan menjabarkan,menjelaskan dan MENSIMULASIKAN tentang ekonomi syariah secara mendasar dengan  jelas sehingga mampu menjawab tantangan yang diberikan, berupa tugas atau studi kasus</t>
  </si>
  <si>
    <t>https://drive.google.com/drive/folders/16pyB8Xe5-VClB_JWJWbIrT-WRlo_ykf5?usp=sharing</t>
  </si>
  <si>
    <t xml:space="preserve">PROJEK penulisan pembuatan proposal </t>
  </si>
  <si>
    <r>
      <rPr>
        <sz val="10"/>
        <rFont val="Times New Roman"/>
        <family val="1"/>
      </rPr>
      <t>memberikan pertanyaan dengan metode studi kasus</t>
    </r>
  </si>
  <si>
    <r>
      <rPr>
        <sz val="9"/>
        <rFont val="Calibri"/>
        <family val="1"/>
      </rPr>
      <t>ask questions using the case study method</t>
    </r>
  </si>
  <si>
    <t>Membuat  tugas rangkuman</t>
  </si>
  <si>
    <t>create summary assignments</t>
  </si>
  <si>
    <r>
      <rPr>
        <sz val="10"/>
        <rFont val="Times New Roman"/>
        <family val="1"/>
      </rPr>
      <t>Sesuai Jadwal</t>
    </r>
  </si>
  <si>
    <r>
      <rPr>
        <sz val="9"/>
        <rFont val="Calibri"/>
        <family val="1"/>
      </rPr>
      <t>On schedule</t>
    </r>
  </si>
  <si>
    <t>Pengertian Konsep Dasar Ekonomi Syariah/Islam</t>
  </si>
  <si>
    <t xml:space="preserve">, Karakteristik dan Sistem Ekonomi Islam </t>
  </si>
  <si>
    <t xml:space="preserve">Sejarah bank syariah di indonesia; </t>
  </si>
  <si>
    <t xml:space="preserve">Permintaan dan penawaran </t>
  </si>
  <si>
    <t>Teori Perilaku Produsen dan Teori dan Analisis Produksi</t>
  </si>
  <si>
    <t>Perbendaan bank konvensuional dengan bank syariah</t>
  </si>
  <si>
    <t>Lembaga Keuangan dan Perbankan Syariah</t>
  </si>
  <si>
    <t>Teori Praktik Perbankan Syariah di Indonesia</t>
  </si>
  <si>
    <t>Inisiatif Bank Indonesia dalam Perencanaan Pengembangan Perbankan Syariah</t>
  </si>
  <si>
    <t>Infrastruktur Industri Perbankan Syariah</t>
  </si>
  <si>
    <t>Perencanaan Pengembangan Perbankan Syariah</t>
  </si>
  <si>
    <t xml:space="preserve">Peran Bank Indonesia </t>
  </si>
  <si>
    <t>Mulai Beroperasinya Otoritas Jasa Keuangan</t>
  </si>
  <si>
    <t>Jasa Keuangan dan Inisiatif Bank Indonesia</t>
  </si>
  <si>
    <t xml:space="preserve">, Characteristics and Islamic Economic System </t>
  </si>
  <si>
    <t xml:space="preserve">History of Islamic banks in Indonesia; </t>
  </si>
  <si>
    <t xml:space="preserve">Demand and supply </t>
  </si>
  <si>
    <t>Producer Behavior Theory and Production Theory and Analysis</t>
  </si>
  <si>
    <t>The difference between conventional banks and sharia banks</t>
  </si>
  <si>
    <t>Sharia Financial and Banking Institutions</t>
  </si>
  <si>
    <t>uts</t>
  </si>
  <si>
    <t>Theory of Sharia Banking Practice in Indonesia</t>
  </si>
  <si>
    <t>Bank Indonesia Initiative in Sharia Banking Development Planning</t>
  </si>
  <si>
    <t>Sharia Banking Industry Infrastructure</t>
  </si>
  <si>
    <t xml:space="preserve">The role of Bank Indonesia </t>
  </si>
  <si>
    <t>Start of Operations of the Financial Services Authority</t>
  </si>
  <si>
    <t>Financial Services and Bank Indonesia Initiatives</t>
  </si>
  <si>
    <t>Sharia Banking Development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</si>
</sst>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9"/>
      <name val="Calibri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8.75" x14ac:dyDescent="0.3">
      <c r="A10">
        <v>1</v>
      </c>
      <c r="B10" s="14" t="s">
        <v>145</v>
      </c>
      <c r="C10" s="3" t="s">
        <v>159</v>
      </c>
      <c r="D10">
        <v>1234582888</v>
      </c>
    </row>
    <row r="11" spans="1:4" ht="18.75" x14ac:dyDescent="0.3">
      <c r="A11">
        <v>2</v>
      </c>
      <c r="B11" s="14" t="s">
        <v>146</v>
      </c>
      <c r="C11" s="3" t="s">
        <v>159</v>
      </c>
      <c r="D11">
        <v>1234582888</v>
      </c>
    </row>
    <row r="12" spans="1:4" ht="18.75" x14ac:dyDescent="0.3">
      <c r="A12">
        <v>3</v>
      </c>
      <c r="B12" s="14" t="s">
        <v>147</v>
      </c>
      <c r="C12" s="3" t="s">
        <v>160</v>
      </c>
      <c r="D12">
        <v>1234582888</v>
      </c>
    </row>
    <row r="13" spans="1:4" ht="18.75" x14ac:dyDescent="0.3">
      <c r="A13">
        <v>4</v>
      </c>
      <c r="B13" s="14" t="s">
        <v>148</v>
      </c>
      <c r="C13" s="3" t="s">
        <v>161</v>
      </c>
      <c r="D13">
        <v>1234582888</v>
      </c>
    </row>
    <row r="14" spans="1:4" ht="18.75" x14ac:dyDescent="0.3">
      <c r="A14">
        <v>5</v>
      </c>
      <c r="B14" s="14" t="s">
        <v>149</v>
      </c>
      <c r="C14" s="3" t="s">
        <v>162</v>
      </c>
      <c r="D14">
        <v>1234582888</v>
      </c>
    </row>
    <row r="15" spans="1:4" ht="18.75" x14ac:dyDescent="0.3">
      <c r="A15">
        <v>6</v>
      </c>
      <c r="B15" s="14" t="s">
        <v>150</v>
      </c>
      <c r="C15" s="3" t="s">
        <v>163</v>
      </c>
      <c r="D15">
        <v>1234582888</v>
      </c>
    </row>
    <row r="16" spans="1:4" ht="18.75" x14ac:dyDescent="0.3">
      <c r="A16">
        <v>7</v>
      </c>
      <c r="B16" s="14" t="s">
        <v>151</v>
      </c>
      <c r="C16" s="3" t="s">
        <v>164</v>
      </c>
      <c r="D16">
        <v>1234582888</v>
      </c>
    </row>
    <row r="17" spans="1:4" x14ac:dyDescent="0.25">
      <c r="A17">
        <v>8</v>
      </c>
      <c r="B17" s="13" t="s">
        <v>71</v>
      </c>
      <c r="C17" s="13" t="s">
        <v>165</v>
      </c>
      <c r="D17">
        <v>1234582888</v>
      </c>
    </row>
    <row r="18" spans="1:4" ht="18.75" x14ac:dyDescent="0.3">
      <c r="A18">
        <v>9</v>
      </c>
      <c r="B18" s="14" t="s">
        <v>152</v>
      </c>
      <c r="C18" s="3" t="s">
        <v>166</v>
      </c>
      <c r="D18">
        <v>1234582888</v>
      </c>
    </row>
    <row r="19" spans="1:4" ht="18.75" x14ac:dyDescent="0.3">
      <c r="A19">
        <v>10</v>
      </c>
      <c r="B19" s="14" t="s">
        <v>153</v>
      </c>
      <c r="C19" s="3" t="s">
        <v>167</v>
      </c>
      <c r="D19">
        <v>1234582888</v>
      </c>
    </row>
    <row r="20" spans="1:4" ht="18.75" x14ac:dyDescent="0.3">
      <c r="A20">
        <v>11</v>
      </c>
      <c r="B20" s="14" t="s">
        <v>154</v>
      </c>
      <c r="C20" s="3" t="s">
        <v>168</v>
      </c>
      <c r="D20">
        <v>1234582888</v>
      </c>
    </row>
    <row r="21" spans="1:4" ht="18.75" x14ac:dyDescent="0.3">
      <c r="A21">
        <v>12</v>
      </c>
      <c r="B21" s="14" t="s">
        <v>156</v>
      </c>
      <c r="C21" s="3" t="s">
        <v>169</v>
      </c>
      <c r="D21">
        <v>1234582888</v>
      </c>
    </row>
    <row r="22" spans="1:4" ht="18.75" x14ac:dyDescent="0.3">
      <c r="A22">
        <v>13</v>
      </c>
      <c r="B22" s="14" t="s">
        <v>157</v>
      </c>
      <c r="C22" s="3" t="s">
        <v>170</v>
      </c>
      <c r="D22">
        <v>1234582888</v>
      </c>
    </row>
    <row r="23" spans="1:4" ht="18.75" x14ac:dyDescent="0.3">
      <c r="A23">
        <v>14</v>
      </c>
      <c r="B23" s="14" t="s">
        <v>158</v>
      </c>
      <c r="C23" s="3" t="s">
        <v>171</v>
      </c>
      <c r="D23">
        <v>1234582888</v>
      </c>
    </row>
    <row r="24" spans="1:4" ht="18.75" x14ac:dyDescent="0.3">
      <c r="A24">
        <v>15</v>
      </c>
      <c r="B24" s="14" t="s">
        <v>155</v>
      </c>
      <c r="C24" s="3" t="s">
        <v>172</v>
      </c>
      <c r="D24">
        <v>1234582888</v>
      </c>
    </row>
    <row r="25" spans="1:4" x14ac:dyDescent="0.25">
      <c r="A25">
        <v>16</v>
      </c>
      <c r="B25" s="13" t="s">
        <v>72</v>
      </c>
      <c r="C25" s="13" t="s">
        <v>72</v>
      </c>
      <c r="D25">
        <v>1234582888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136</v>
      </c>
      <c r="E10" s="3" t="s">
        <v>135</v>
      </c>
      <c r="F10">
        <v>1234582888</v>
      </c>
    </row>
    <row r="11" spans="1:6" x14ac:dyDescent="0.25">
      <c r="A11">
        <v>2</v>
      </c>
      <c r="B11" t="s">
        <v>60</v>
      </c>
      <c r="C11" s="9">
        <v>0.35</v>
      </c>
      <c r="D11" s="3" t="s">
        <v>137</v>
      </c>
      <c r="E11" s="13" t="s">
        <v>138</v>
      </c>
      <c r="F11">
        <v>1234582888</v>
      </c>
    </row>
    <row r="12" spans="1:6" x14ac:dyDescent="0.25">
      <c r="A12">
        <v>3</v>
      </c>
      <c r="B12" t="s">
        <v>61</v>
      </c>
      <c r="C12" s="9">
        <v>0.05</v>
      </c>
      <c r="D12" s="3" t="s">
        <v>139</v>
      </c>
      <c r="E12" s="3" t="s">
        <v>140</v>
      </c>
      <c r="F12">
        <v>1234582888</v>
      </c>
    </row>
    <row r="13" spans="1:6" x14ac:dyDescent="0.25">
      <c r="A13">
        <v>4</v>
      </c>
      <c r="B13" t="s">
        <v>62</v>
      </c>
      <c r="C13" s="9">
        <v>0.05</v>
      </c>
      <c r="D13" s="3" t="s">
        <v>141</v>
      </c>
      <c r="E13" s="3" t="s">
        <v>142</v>
      </c>
      <c r="F13">
        <v>1234582888</v>
      </c>
    </row>
    <row r="14" spans="1:6" x14ac:dyDescent="0.25">
      <c r="A14">
        <v>5</v>
      </c>
      <c r="B14" t="s">
        <v>63</v>
      </c>
      <c r="C14" s="9">
        <v>0.15</v>
      </c>
      <c r="D14" s="3" t="s">
        <v>143</v>
      </c>
      <c r="E14" s="3" t="s">
        <v>144</v>
      </c>
      <c r="F14">
        <v>1234582888</v>
      </c>
    </row>
    <row r="15" spans="1:6" x14ac:dyDescent="0.25">
      <c r="A15">
        <v>6</v>
      </c>
      <c r="B15" t="s">
        <v>64</v>
      </c>
      <c r="C15" s="9">
        <v>0.24</v>
      </c>
      <c r="D15" s="3" t="s">
        <v>143</v>
      </c>
      <c r="E15" s="3" t="s">
        <v>144</v>
      </c>
      <c r="F15">
        <v>1234582888</v>
      </c>
    </row>
    <row r="16" spans="1:6" x14ac:dyDescent="0.25">
      <c r="C16" s="6">
        <f>SUM(C10:C15)</f>
        <v>0.9900000000000001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22" workbookViewId="0">
      <selection activeCell="M33" sqref="M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155974</v>
      </c>
      <c r="E5" t="s">
        <v>1</v>
      </c>
      <c r="F5" t="s">
        <v>3</v>
      </c>
      <c r="G5" s="3">
        <v>70</v>
      </c>
      <c r="H5" s="3">
        <v>80</v>
      </c>
      <c r="I5" s="3">
        <v>90</v>
      </c>
      <c r="J5" s="3">
        <v>70</v>
      </c>
      <c r="K5" s="3">
        <v>90</v>
      </c>
      <c r="L5" s="3">
        <v>90</v>
      </c>
      <c r="M5">
        <f>G5*Komponen!C10 + H5*Komponen!C11 + I5*Komponen!C12 + J5*Komponen!C13 + K5*Komponen!C14 + L5*Komponen!C15</f>
        <v>81.599999999999994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155639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89.1</v>
      </c>
      <c r="N6" t="str">
        <f t="shared" ref="N6:N34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79</v>
      </c>
      <c r="C7" t="s">
        <v>80</v>
      </c>
      <c r="D7">
        <v>154226</v>
      </c>
      <c r="E7" t="s">
        <v>1</v>
      </c>
      <c r="F7" t="s">
        <v>3</v>
      </c>
      <c r="G7" s="3">
        <v>90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89.1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155621</v>
      </c>
      <c r="E8" t="s">
        <v>1</v>
      </c>
      <c r="F8" t="s">
        <v>3</v>
      </c>
      <c r="G8" s="3">
        <v>70</v>
      </c>
      <c r="H8" s="3">
        <v>80</v>
      </c>
      <c r="I8" s="3">
        <v>90</v>
      </c>
      <c r="J8" s="3">
        <v>70</v>
      </c>
      <c r="K8" s="3">
        <v>90</v>
      </c>
      <c r="L8" s="3">
        <v>90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156982</v>
      </c>
      <c r="E9" t="s">
        <v>1</v>
      </c>
      <c r="F9" t="s">
        <v>3</v>
      </c>
      <c r="G9" s="3">
        <v>70</v>
      </c>
      <c r="H9" s="3">
        <v>80</v>
      </c>
      <c r="I9" s="3">
        <v>90</v>
      </c>
      <c r="J9" s="3">
        <v>70</v>
      </c>
      <c r="K9" s="3">
        <v>90</v>
      </c>
      <c r="L9" s="3">
        <v>90</v>
      </c>
      <c r="M9">
        <f>G9*Komponen!C10 + H9*Komponen!C11 + I9*Komponen!C12 + J9*Komponen!C13 + K9*Komponen!C14 + L9*Komponen!C15</f>
        <v>81.599999999999994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155057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87</v>
      </c>
      <c r="C11" t="s">
        <v>88</v>
      </c>
      <c r="D11">
        <v>153901</v>
      </c>
      <c r="E11" t="s">
        <v>1</v>
      </c>
      <c r="F11" t="s">
        <v>3</v>
      </c>
      <c r="G11" s="3">
        <v>90</v>
      </c>
      <c r="H11" s="3">
        <v>80</v>
      </c>
      <c r="I11" s="3">
        <v>80</v>
      </c>
      <c r="J11" s="3">
        <v>89</v>
      </c>
      <c r="K11" s="3">
        <v>90</v>
      </c>
      <c r="L11" s="3">
        <v>90</v>
      </c>
      <c r="M11">
        <f>G11*Komponen!C10 + H11*Komponen!C11 + I11*Komponen!C12 + J11*Komponen!C13 + K11*Komponen!C14 + L11*Komponen!C15</f>
        <v>85.05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154020</v>
      </c>
      <c r="E12" t="s">
        <v>1</v>
      </c>
      <c r="F12" t="s">
        <v>3</v>
      </c>
      <c r="G12" s="3">
        <v>70</v>
      </c>
      <c r="H12" s="3">
        <v>89</v>
      </c>
      <c r="I12" s="3">
        <v>89</v>
      </c>
      <c r="J12" s="3">
        <v>89</v>
      </c>
      <c r="K12" s="3">
        <v>89</v>
      </c>
      <c r="L12" s="3">
        <v>89</v>
      </c>
      <c r="M12">
        <f>G12*Komponen!C10 + H12*Komponen!C11 + I12*Komponen!C12 + J12*Komponen!C13 + K12*Komponen!C14 + L12*Komponen!C15</f>
        <v>85.26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154906</v>
      </c>
      <c r="E13" t="s">
        <v>1</v>
      </c>
      <c r="F13" t="s">
        <v>3</v>
      </c>
      <c r="G13" s="3">
        <v>90</v>
      </c>
      <c r="H13" s="3">
        <v>80</v>
      </c>
      <c r="I13" s="3">
        <v>89</v>
      </c>
      <c r="J13" s="3">
        <v>89</v>
      </c>
      <c r="K13" s="3">
        <v>80</v>
      </c>
      <c r="L13" s="3">
        <v>89</v>
      </c>
      <c r="M13">
        <f>G13*Komponen!C10 + H13*Komponen!C11 + I13*Komponen!C12 + J13*Komponen!C13 + K13*Komponen!C14 + L13*Komponen!C15</f>
        <v>83.76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156362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89</v>
      </c>
      <c r="K14" s="3">
        <v>90</v>
      </c>
      <c r="L14" s="3">
        <v>90</v>
      </c>
      <c r="M14">
        <f>G14*Komponen!C10 + H14*Komponen!C11 + I14*Komponen!C12 + J14*Komponen!C13 + K14*Komponen!C14 + L14*Komponen!C15</f>
        <v>89.05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155047</v>
      </c>
      <c r="E15" t="s">
        <v>1</v>
      </c>
      <c r="F15" t="s">
        <v>3</v>
      </c>
      <c r="G15" s="3">
        <v>70</v>
      </c>
      <c r="H15" s="3">
        <v>80</v>
      </c>
      <c r="I15" s="3">
        <v>80</v>
      </c>
      <c r="J15" s="3">
        <v>70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81.099999999999994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156652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89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79.650000000000006</v>
      </c>
      <c r="N16" t="str">
        <f t="shared" si="0"/>
        <v>A-</v>
      </c>
    </row>
    <row r="17" spans="1:14" x14ac:dyDescent="0.25">
      <c r="A17">
        <v>13</v>
      </c>
      <c r="B17" t="s">
        <v>99</v>
      </c>
      <c r="C17" t="s">
        <v>100</v>
      </c>
      <c r="D17">
        <v>155121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89</v>
      </c>
      <c r="K17" s="3">
        <v>90</v>
      </c>
      <c r="L17" s="3">
        <v>90</v>
      </c>
      <c r="M17">
        <f>G17*Komponen!C10 + H17*Komponen!C11 + I17*Komponen!C12 + J17*Komponen!C13 + K17*Komponen!C14 + L17*Komponen!C15</f>
        <v>89.05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154129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89</v>
      </c>
      <c r="K18" s="3">
        <v>90</v>
      </c>
      <c r="L18" s="3">
        <v>90</v>
      </c>
      <c r="M18">
        <f>G18*Komponen!C10 + H18*Komponen!C11 + I18*Komponen!C12 + J18*Komponen!C13 + K18*Komponen!C14 + L18*Komponen!C15</f>
        <v>89.05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155998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89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89.05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154229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89</v>
      </c>
      <c r="K20" s="3">
        <v>90</v>
      </c>
      <c r="L20" s="3">
        <v>90</v>
      </c>
      <c r="M20">
        <f>G20*Komponen!C10 + H20*Komponen!C11 + I20*Komponen!C12 + J20*Komponen!C13 + K20*Komponen!C14 + L20*Komponen!C15</f>
        <v>89.05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153279</v>
      </c>
      <c r="E21" t="s">
        <v>1</v>
      </c>
      <c r="F21" t="s">
        <v>3</v>
      </c>
      <c r="G21" s="3">
        <v>70</v>
      </c>
      <c r="H21" s="3">
        <v>90</v>
      </c>
      <c r="I21" s="3">
        <v>90</v>
      </c>
      <c r="J21" s="3">
        <v>89</v>
      </c>
      <c r="K21" s="3">
        <v>90</v>
      </c>
      <c r="L21" s="3">
        <v>89</v>
      </c>
      <c r="M21">
        <f>G21*Komponen!C10 + H21*Komponen!C11 + I21*Komponen!C12 + J21*Komponen!C13 + K21*Komponen!C14 + L21*Komponen!C15</f>
        <v>85.81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156229</v>
      </c>
      <c r="E22" t="s">
        <v>1</v>
      </c>
      <c r="F22" t="s">
        <v>3</v>
      </c>
      <c r="G22" s="3">
        <v>100</v>
      </c>
      <c r="H22" s="3">
        <v>80</v>
      </c>
      <c r="I22" s="3">
        <v>80</v>
      </c>
      <c r="J22" s="3">
        <v>89</v>
      </c>
      <c r="K22" s="3">
        <v>80</v>
      </c>
      <c r="L22" s="3">
        <v>80</v>
      </c>
      <c r="M22">
        <f>G22*Komponen!C10 + H22*Komponen!C11 + I22*Komponen!C12 + J22*Komponen!C13 + K22*Komponen!C14 + L22*Komponen!C15</f>
        <v>82.65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156133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89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89.05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152622</v>
      </c>
      <c r="E24" t="s">
        <v>1</v>
      </c>
      <c r="F24" t="s">
        <v>3</v>
      </c>
      <c r="G24" s="3">
        <v>60</v>
      </c>
      <c r="H24" s="3"/>
      <c r="I24" s="3">
        <v>60</v>
      </c>
      <c r="J24" s="3"/>
      <c r="K24" s="3"/>
      <c r="L24" s="3"/>
      <c r="M24">
        <f>G24*Komponen!C10 + H24*Komponen!C11 + I24*Komponen!C12 + J24*Komponen!C13 + K24*Komponen!C14 + L24*Komponen!C15</f>
        <v>12</v>
      </c>
      <c r="N24" t="str">
        <f t="shared" si="0"/>
        <v>E</v>
      </c>
    </row>
    <row r="25" spans="1:14" x14ac:dyDescent="0.25">
      <c r="A25">
        <v>21</v>
      </c>
      <c r="B25" t="s">
        <v>115</v>
      </c>
      <c r="C25" t="s">
        <v>116</v>
      </c>
      <c r="D25">
        <v>153987</v>
      </c>
      <c r="E25" t="s">
        <v>1</v>
      </c>
      <c r="F25" t="s">
        <v>3</v>
      </c>
      <c r="G25" s="3">
        <v>60</v>
      </c>
      <c r="H25" s="3">
        <v>80</v>
      </c>
      <c r="I25" s="3">
        <v>90</v>
      </c>
      <c r="J25" s="3">
        <v>89</v>
      </c>
      <c r="K25" s="3">
        <v>80</v>
      </c>
      <c r="L25" s="3">
        <v>89</v>
      </c>
      <c r="M25">
        <f>G25*Komponen!C10 + H25*Komponen!C11 + I25*Komponen!C12 + J25*Komponen!C13 + K25*Komponen!C14 + L25*Komponen!C15</f>
        <v>79.31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154111</v>
      </c>
      <c r="E26" t="s">
        <v>1</v>
      </c>
      <c r="F26" t="s">
        <v>3</v>
      </c>
      <c r="G26" s="3">
        <v>90</v>
      </c>
      <c r="H26" s="3">
        <v>80</v>
      </c>
      <c r="I26" s="3">
        <v>80</v>
      </c>
      <c r="J26" s="3">
        <v>89</v>
      </c>
      <c r="K26" s="3">
        <v>90</v>
      </c>
      <c r="L26" s="3">
        <v>90</v>
      </c>
      <c r="M26">
        <f>G26*Komponen!C10 + H26*Komponen!C11 + I26*Komponen!C12 + J26*Komponen!C13 + K26*Komponen!C14 + L26*Komponen!C15</f>
        <v>85.05</v>
      </c>
      <c r="N26" t="str">
        <f t="shared" si="0"/>
        <v>A</v>
      </c>
    </row>
    <row r="27" spans="1:14" x14ac:dyDescent="0.25">
      <c r="A27">
        <v>23</v>
      </c>
      <c r="B27" t="s">
        <v>119</v>
      </c>
      <c r="C27" t="s">
        <v>120</v>
      </c>
      <c r="D27">
        <v>156134</v>
      </c>
      <c r="E27" t="s">
        <v>1</v>
      </c>
      <c r="F27" t="s">
        <v>3</v>
      </c>
      <c r="G27" s="3">
        <v>80</v>
      </c>
      <c r="H27" s="13">
        <v>99</v>
      </c>
      <c r="I27" s="3">
        <v>99</v>
      </c>
      <c r="J27" s="3">
        <v>89</v>
      </c>
      <c r="K27" s="3">
        <v>99</v>
      </c>
      <c r="L27" s="3">
        <v>99</v>
      </c>
      <c r="M27">
        <f>G27*Komponen!C10 + H27*Komponen!C11 + I27*Komponen!C12 + J27*Komponen!C13 + K27*Komponen!C14 + L27*Komponen!C15</f>
        <v>94.66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154156</v>
      </c>
      <c r="E28" t="s">
        <v>1</v>
      </c>
      <c r="F28" t="s">
        <v>3</v>
      </c>
      <c r="G28" s="3">
        <v>90</v>
      </c>
      <c r="H28" s="3">
        <v>90</v>
      </c>
      <c r="I28" s="3">
        <v>90</v>
      </c>
      <c r="J28" s="3">
        <v>89</v>
      </c>
      <c r="K28" s="3">
        <v>80</v>
      </c>
      <c r="L28" s="3">
        <v>89</v>
      </c>
      <c r="M28">
        <f>G28*Komponen!C10 + H28*Komponen!C11 + I28*Komponen!C12 + J28*Komponen!C13 + K28*Komponen!C14 + L28*Komponen!C15</f>
        <v>87.31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153928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89</v>
      </c>
      <c r="K29" s="3">
        <v>90</v>
      </c>
      <c r="L29" s="3">
        <v>90</v>
      </c>
      <c r="M29">
        <f>G29*Komponen!C10 + H29*Komponen!C11 + I29*Komponen!C12 + J29*Komponen!C13 + K29*Komponen!C14 + L29*Komponen!C15</f>
        <v>89.05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153936</v>
      </c>
      <c r="E30" t="s">
        <v>1</v>
      </c>
      <c r="F30" t="s">
        <v>3</v>
      </c>
      <c r="G30" s="3">
        <v>80</v>
      </c>
      <c r="H30" s="3">
        <v>80</v>
      </c>
      <c r="I30" s="3">
        <v>85</v>
      </c>
      <c r="J30" s="3">
        <v>89</v>
      </c>
      <c r="K30" s="3">
        <v>85</v>
      </c>
      <c r="L30" s="3">
        <v>90</v>
      </c>
      <c r="M30">
        <f>G30*Komponen!C10 + H30*Komponen!C11 + I30*Komponen!C12 + J30*Komponen!C13 + K30*Komponen!C14 + L30*Komponen!C15</f>
        <v>83.05</v>
      </c>
      <c r="N30" t="str">
        <f t="shared" si="0"/>
        <v>A</v>
      </c>
    </row>
    <row r="31" spans="1:14" x14ac:dyDescent="0.25">
      <c r="A31">
        <v>27</v>
      </c>
      <c r="B31" t="s">
        <v>127</v>
      </c>
      <c r="C31" t="s">
        <v>128</v>
      </c>
      <c r="D31">
        <v>156945</v>
      </c>
      <c r="E31" t="s">
        <v>1</v>
      </c>
      <c r="F31" t="s">
        <v>3</v>
      </c>
      <c r="G31" s="3">
        <v>50</v>
      </c>
      <c r="H31" s="3">
        <v>60</v>
      </c>
      <c r="I31" s="3">
        <v>70</v>
      </c>
      <c r="J31" s="3">
        <v>60</v>
      </c>
      <c r="K31" s="3">
        <v>90</v>
      </c>
      <c r="L31" s="3">
        <v>90</v>
      </c>
      <c r="M31">
        <f>G31*Komponen!C10 + H31*Komponen!C11 + I31*Komponen!C12 + J31*Komponen!C13 + K31*Komponen!C14 + L31*Komponen!C15</f>
        <v>70.099999999999994</v>
      </c>
      <c r="N31" t="str">
        <f t="shared" si="0"/>
        <v>B+</v>
      </c>
    </row>
    <row r="32" spans="1:14" x14ac:dyDescent="0.25">
      <c r="A32">
        <v>28</v>
      </c>
      <c r="B32" t="s">
        <v>129</v>
      </c>
      <c r="C32" t="s">
        <v>130</v>
      </c>
      <c r="D32">
        <v>154013</v>
      </c>
      <c r="E32" t="s">
        <v>1</v>
      </c>
      <c r="F32" t="s">
        <v>3</v>
      </c>
      <c r="G32" s="3">
        <v>100</v>
      </c>
      <c r="H32" s="3">
        <v>80</v>
      </c>
      <c r="I32" s="3">
        <v>80</v>
      </c>
      <c r="J32" s="3">
        <v>89</v>
      </c>
      <c r="K32" s="3">
        <v>80</v>
      </c>
      <c r="L32" s="3">
        <v>80</v>
      </c>
      <c r="M32">
        <f>G32*Komponen!C10 + H32*Komponen!C11 + I32*Komponen!C12 + J32*Komponen!C13 + K32*Komponen!C14 + L32*Komponen!C15</f>
        <v>82.65</v>
      </c>
      <c r="N32" t="str">
        <f t="shared" si="0"/>
        <v>A</v>
      </c>
    </row>
    <row r="33" spans="1:14" x14ac:dyDescent="0.25">
      <c r="A33">
        <v>29</v>
      </c>
      <c r="B33" t="s">
        <v>131</v>
      </c>
      <c r="C33" t="s">
        <v>132</v>
      </c>
      <c r="D33">
        <v>153976</v>
      </c>
      <c r="E33" t="s">
        <v>1</v>
      </c>
      <c r="F33" t="s">
        <v>3</v>
      </c>
      <c r="G33" s="3">
        <v>90</v>
      </c>
      <c r="H33" s="3">
        <v>80</v>
      </c>
      <c r="I33" s="3">
        <v>80</v>
      </c>
      <c r="J33" s="3">
        <v>89</v>
      </c>
      <c r="K33" s="3">
        <v>80</v>
      </c>
      <c r="L33" s="3">
        <v>90</v>
      </c>
      <c r="M33">
        <f>G33*Komponen!C10 + H33*Komponen!C11 + I33*Komponen!C12 + J33*Komponen!C13 + K33*Komponen!C14 + L33*Komponen!C15</f>
        <v>83.55</v>
      </c>
      <c r="N33" t="str">
        <f t="shared" si="0"/>
        <v>A</v>
      </c>
    </row>
    <row r="34" spans="1:14" x14ac:dyDescent="0.25">
      <c r="A34">
        <v>30</v>
      </c>
      <c r="B34" t="s">
        <v>133</v>
      </c>
      <c r="C34" t="s">
        <v>134</v>
      </c>
      <c r="D34">
        <v>156849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Lawdino pratama</cp:lastModifiedBy>
  <dcterms:created xsi:type="dcterms:W3CDTF">2025-01-19T13:33:47Z</dcterms:created>
  <dcterms:modified xsi:type="dcterms:W3CDTF">2025-01-19T14:40:46Z</dcterms:modified>
  <cp:category>nilai</cp:category>
</cp:coreProperties>
</file>