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/>
  <bookViews>
    <workbookView xWindow="390" yWindow="825" windowWidth="14775" windowHeight="4530" activeTab="3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25725"/>
</workbook>
</file>

<file path=xl/calcChain.xml><?xml version="1.0" encoding="utf-8"?>
<calcChain xmlns="http://schemas.openxmlformats.org/spreadsheetml/2006/main">
  <c r="N43" i="4"/>
  <c r="M43"/>
  <c r="N42"/>
  <c r="M42"/>
  <c r="N41"/>
  <c r="M41"/>
  <c r="M40"/>
  <c r="N40" s="1"/>
  <c r="N39"/>
  <c r="M39"/>
  <c r="M38"/>
  <c r="N38" s="1"/>
  <c r="N37"/>
  <c r="M37"/>
  <c r="M36"/>
  <c r="N36" s="1"/>
  <c r="N35"/>
  <c r="M35"/>
  <c r="M34"/>
  <c r="N34" s="1"/>
  <c r="N33"/>
  <c r="M33"/>
  <c r="M32"/>
  <c r="N32" s="1"/>
  <c r="N31"/>
  <c r="M31"/>
  <c r="M30"/>
  <c r="N30" s="1"/>
  <c r="N29"/>
  <c r="M29"/>
  <c r="M28"/>
  <c r="N28" s="1"/>
  <c r="N27"/>
  <c r="M27"/>
  <c r="M26"/>
  <c r="N26" s="1"/>
  <c r="N25"/>
  <c r="M25"/>
  <c r="M24"/>
  <c r="N24" s="1"/>
  <c r="N23"/>
  <c r="M23"/>
  <c r="N22"/>
  <c r="M22"/>
  <c r="N21"/>
  <c r="M21"/>
  <c r="M20"/>
  <c r="N20" s="1"/>
  <c r="M19"/>
  <c r="N19" s="1"/>
  <c r="M18"/>
  <c r="N18" s="1"/>
  <c r="N17"/>
  <c r="M17"/>
  <c r="M16"/>
  <c r="N16" s="1"/>
  <c r="N15"/>
  <c r="M15"/>
  <c r="M14"/>
  <c r="N14" s="1"/>
  <c r="N13"/>
  <c r="M13"/>
  <c r="M12"/>
  <c r="N12" s="1"/>
  <c r="N11"/>
  <c r="M11"/>
  <c r="M10"/>
  <c r="N10" s="1"/>
  <c r="N9"/>
  <c r="M9"/>
  <c r="N8"/>
  <c r="M8"/>
  <c r="N7"/>
  <c r="M7"/>
  <c r="M6"/>
  <c r="N6" s="1"/>
  <c r="N5"/>
  <c r="M5"/>
  <c r="C16" i="3"/>
</calcChain>
</file>

<file path=xl/sharedStrings.xml><?xml version="1.0" encoding="utf-8"?>
<sst xmlns="http://schemas.openxmlformats.org/spreadsheetml/2006/main" count="284" uniqueCount="180">
  <si>
    <t>KODE MK</t>
  </si>
  <si>
    <t>F1A2A35L</t>
  </si>
  <si>
    <t>NAMA MK</t>
  </si>
  <si>
    <t>KULIAH KERJA NYATA (KKN)</t>
  </si>
  <si>
    <t>NAMA KELAS</t>
  </si>
  <si>
    <t>PDT B</t>
  </si>
  <si>
    <t>Program Studi</t>
  </si>
  <si>
    <t>S1 HUKUM</t>
  </si>
  <si>
    <t>Fakultas</t>
  </si>
  <si>
    <t>HUKUM</t>
  </si>
  <si>
    <t>Semester</t>
  </si>
  <si>
    <t>Nama Dosen</t>
  </si>
  <si>
    <t>EDI YANTO, SH., MH</t>
  </si>
  <si>
    <t>Pertemuan</t>
  </si>
  <si>
    <t>Materi Indonesia</t>
  </si>
  <si>
    <t>Materi Inggris</t>
  </si>
  <si>
    <t>id_kelas_dosen</t>
  </si>
  <si>
    <t>Pembekalan</t>
  </si>
  <si>
    <t>Provision</t>
  </si>
  <si>
    <t>Observasi</t>
  </si>
  <si>
    <t>Observation</t>
  </si>
  <si>
    <t>identifikasi masalah</t>
  </si>
  <si>
    <t>identification of problems</t>
  </si>
  <si>
    <t>Rapat koordinasi dengan Pemerintah Desa</t>
  </si>
  <si>
    <t>Coordination meeting with Village Government</t>
  </si>
  <si>
    <t>Membuat rencana pelaksanaan program yang telah ditentukan</t>
  </si>
  <si>
    <t>Create an implementation plan for a predetermined program</t>
  </si>
  <si>
    <t>koordinasi dengan pihak terkait sebelum pelaksanaan program</t>
  </si>
  <si>
    <t>coordinating with related parties before implementing the program</t>
  </si>
  <si>
    <t>sosialisasi program</t>
  </si>
  <si>
    <t>program outreach</t>
  </si>
  <si>
    <t>pelaksanaan program kerja 1</t>
  </si>
  <si>
    <t>implementation of work program 1</t>
  </si>
  <si>
    <t>pelaksanaan program kerja 2</t>
  </si>
  <si>
    <t>implementation of the work program 2</t>
  </si>
  <si>
    <t>pelaksanaan program kerja 4</t>
  </si>
  <si>
    <t>implementation of the work program 4</t>
  </si>
  <si>
    <t>evaluasi dan monitoring</t>
  </si>
  <si>
    <t>evaluation and monitoring</t>
  </si>
  <si>
    <t>pembuatan laporan</t>
  </si>
  <si>
    <t>making reports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</si>
  <si>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</si>
  <si>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</si>
  <si>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</si>
  <si>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</si>
  <si>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</si>
  <si>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</si>
  <si>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</si>
  <si>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</si>
  <si>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>T</t>
  </si>
  <si>
    <t>1,00</t>
  </si>
  <si>
    <t>24,99</t>
  </si>
  <si>
    <t>E</t>
  </si>
  <si>
    <t>25,00</t>
  </si>
  <si>
    <t>49,99</t>
  </si>
  <si>
    <t>D</t>
  </si>
  <si>
    <t>50,00</t>
  </si>
  <si>
    <t>54,99</t>
  </si>
  <si>
    <t>C</t>
  </si>
  <si>
    <t>55,00</t>
  </si>
  <si>
    <t>59,99</t>
  </si>
  <si>
    <t>C+</t>
  </si>
  <si>
    <t>60,00</t>
  </si>
  <si>
    <t>64,99</t>
  </si>
  <si>
    <t>B-</t>
  </si>
  <si>
    <t>65,00</t>
  </si>
  <si>
    <t>69,99</t>
  </si>
  <si>
    <t>B</t>
  </si>
  <si>
    <t>70,00</t>
  </si>
  <si>
    <t>74,99</t>
  </si>
  <si>
    <t>B+</t>
  </si>
  <si>
    <t>75,00</t>
  </si>
  <si>
    <t>79,99</t>
  </si>
  <si>
    <t>A-</t>
  </si>
  <si>
    <t>80,00</t>
  </si>
  <si>
    <t>100,00</t>
  </si>
  <si>
    <t>A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</si>
  <si>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</si>
  <si>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</si>
  <si>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</si>
  <si>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</si>
  <si>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</si>
  <si>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</si>
  <si>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</si>
  <si>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Penjelasan Materi menggunakan bahasa Indonesia</t>
  </si>
  <si>
    <t>Material explanation using English</t>
  </si>
  <si>
    <t>Hasil Proyek</t>
  </si>
  <si>
    <t>Khusus Hasil Proyek wajib melampirkan link GD yang memuat RPS dan Hasil Proyek</t>
  </si>
  <si>
    <t>Quiz</t>
  </si>
  <si>
    <t>Tugas</t>
  </si>
  <si>
    <t>Ujian Tengah Semester (UTS)</t>
  </si>
  <si>
    <t>Ujian Akhir Semester (UAS)</t>
  </si>
  <si>
    <t>Daftar Nilai KULIAH KERJA NYATA (KKN) (F1A2A35L)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</si>
  <si>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</si>
  <si>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</si>
  <si>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</si>
  <si>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</si>
  <si>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</si>
  <si>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</si>
  <si>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</si>
  <si>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</si>
  <si>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</si>
  <si>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2020F1A089</t>
  </si>
  <si>
    <t>MUHAMMAD FIRDAUS</t>
  </si>
  <si>
    <t>2020F1A095</t>
  </si>
  <si>
    <t>MUKSIN</t>
  </si>
  <si>
    <t>2020F1A137</t>
  </si>
  <si>
    <t>DANI SETIAWAN</t>
  </si>
  <si>
    <t>2020F1A142</t>
  </si>
  <si>
    <t>EVA JUNIATULLAH</t>
  </si>
  <si>
    <t>2020F1A145</t>
  </si>
  <si>
    <t>FIRZAL ARISCAL</t>
  </si>
  <si>
    <t>2020F1A152</t>
  </si>
  <si>
    <t>M. TEDY SETIAWAN</t>
  </si>
  <si>
    <t>2021F1A074</t>
  </si>
  <si>
    <t>MASIAJI OZZY SAPUTRA</t>
  </si>
  <si>
    <t>2021F1A110</t>
  </si>
  <si>
    <t>PUJI HARTONO</t>
  </si>
  <si>
    <t>2021F1A115</t>
  </si>
  <si>
    <t>R. ZAINUL WATHONI PUTRA BANGSA</t>
  </si>
  <si>
    <t>2021F1A116</t>
  </si>
  <si>
    <t>RABIATU</t>
  </si>
  <si>
    <t>2021F1A118</t>
  </si>
  <si>
    <t>RAHMA WATI</t>
  </si>
  <si>
    <t>2021F1A122</t>
  </si>
  <si>
    <t>RISQI ALI</t>
  </si>
  <si>
    <t>2021F1A125</t>
  </si>
  <si>
    <t>SAHRUL RAMDANI</t>
  </si>
  <si>
    <t>2021F1A127</t>
  </si>
  <si>
    <t>SEFTI WIDIA ASTUTI</t>
  </si>
  <si>
    <t>2021F1A128</t>
  </si>
  <si>
    <t>SELFIANA PUTRI RAMDANI</t>
  </si>
  <si>
    <t>2021F1A130</t>
  </si>
  <si>
    <t>SILFI WULANDIKA</t>
  </si>
  <si>
    <t>2021F1A134</t>
  </si>
  <si>
    <t>SULASUKANDI</t>
  </si>
  <si>
    <t>2021F1A135</t>
  </si>
  <si>
    <t>SUMANTIA</t>
  </si>
  <si>
    <t>2021F1A136</t>
  </si>
  <si>
    <t>Sumiati</t>
  </si>
  <si>
    <t>2021F1A138</t>
  </si>
  <si>
    <t>SYAMSUDIN ALWI</t>
  </si>
  <si>
    <t>2021F1A139</t>
  </si>
  <si>
    <t>TASYA FITRI NAULI SIRAIT</t>
  </si>
  <si>
    <t>2021F1A143</t>
  </si>
  <si>
    <t>SUKRIAWAN</t>
  </si>
  <si>
    <t>2021F1A145</t>
  </si>
  <si>
    <t>WINADI</t>
  </si>
  <si>
    <t>2021F1A146</t>
  </si>
  <si>
    <t>YEHUDA HARUM JAYA KARETANA</t>
  </si>
  <si>
    <t>2021F1A149</t>
  </si>
  <si>
    <t>YUSTIANUSPASKALIS NDAPA</t>
  </si>
  <si>
    <t>2021F1A151</t>
  </si>
  <si>
    <t>ZUL FAHMI</t>
  </si>
  <si>
    <t>2021F1A153</t>
  </si>
  <si>
    <t>FEBRYA NATASYA</t>
  </si>
  <si>
    <t>2021F1A154</t>
  </si>
  <si>
    <t>PUTRI KAMILA</t>
  </si>
  <si>
    <t>2021F1A158</t>
  </si>
  <si>
    <t>DEDI SETIAWAN</t>
  </si>
  <si>
    <t>2021F1A162</t>
  </si>
  <si>
    <t>ELFIYANI SUSANTI MAMAD</t>
  </si>
  <si>
    <t>2021F1A170</t>
  </si>
  <si>
    <t>M. IZUL ISLAM</t>
  </si>
  <si>
    <t>2021F1A171</t>
  </si>
  <si>
    <t>MARIAM APRILIA</t>
  </si>
  <si>
    <t>2021F1A173</t>
  </si>
  <si>
    <t>Muh. Fathul Basir</t>
  </si>
  <si>
    <t>2021F1A174</t>
  </si>
  <si>
    <t>MUHADIR ADAM</t>
  </si>
  <si>
    <t>2021F1A175</t>
  </si>
  <si>
    <t>MUHAMAD FARHAN WAHYUDI</t>
  </si>
  <si>
    <t>2021F1A180</t>
  </si>
  <si>
    <t>NADIA MAULIDA SALWA</t>
  </si>
  <si>
    <t>2021F1A182</t>
  </si>
  <si>
    <t>NURSAHRINA</t>
  </si>
  <si>
    <t>2021F1A183</t>
  </si>
  <si>
    <t>PRIYA TEGUH</t>
  </si>
  <si>
    <t>2021F1A184</t>
  </si>
  <si>
    <t>RIA SUSYATUL FAHMI</t>
  </si>
</sst>
</file>

<file path=xl/styles.xml><?xml version="1.0" encoding="utf-8"?>
<styleSheet xmlns="http://schemas.openxmlformats.org/spreadsheetml/2006/main">
  <fonts count="2">
    <font>
      <sz val="11"/>
      <color rgb="FF000000"/>
      <name val="Calibri"/>
    </font>
    <font>
      <b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D25"/>
  <sheetViews>
    <sheetView topLeftCell="A4" workbookViewId="0">
      <selection activeCell="C10" sqref="C10:C25"/>
    </sheetView>
  </sheetViews>
  <sheetFormatPr defaultRowHeight="15"/>
  <cols>
    <col min="1" max="1" width="15" customWidth="1"/>
    <col min="2" max="3" width="50" customWidth="1"/>
    <col min="4" max="4" width="15" hidden="1" customWidth="1"/>
  </cols>
  <sheetData>
    <row r="1" spans="1:4">
      <c r="A1" s="1" t="s">
        <v>0</v>
      </c>
      <c r="B1" t="s">
        <v>1</v>
      </c>
    </row>
    <row r="2" spans="1:4">
      <c r="A2" s="1" t="s">
        <v>2</v>
      </c>
      <c r="B2" t="s">
        <v>3</v>
      </c>
    </row>
    <row r="3" spans="1:4">
      <c r="A3" s="1" t="s">
        <v>4</v>
      </c>
      <c r="B3" t="s">
        <v>5</v>
      </c>
    </row>
    <row r="4" spans="1:4">
      <c r="A4" s="1" t="s">
        <v>6</v>
      </c>
      <c r="B4" t="s">
        <v>7</v>
      </c>
    </row>
    <row r="5" spans="1:4">
      <c r="A5" s="1" t="s">
        <v>8</v>
      </c>
      <c r="B5" t="s">
        <v>9</v>
      </c>
    </row>
    <row r="6" spans="1:4">
      <c r="A6" s="1" t="s">
        <v>10</v>
      </c>
      <c r="B6">
        <v>20241</v>
      </c>
    </row>
    <row r="7" spans="1:4">
      <c r="A7" s="1" t="s">
        <v>11</v>
      </c>
      <c r="B7" t="s">
        <v>12</v>
      </c>
    </row>
    <row r="9" spans="1:4">
      <c r="A9" s="2" t="s">
        <v>13</v>
      </c>
      <c r="B9" s="2" t="s">
        <v>14</v>
      </c>
      <c r="C9" s="2" t="s">
        <v>15</v>
      </c>
      <c r="D9" s="2" t="s">
        <v>16</v>
      </c>
    </row>
    <row r="10" spans="1:4">
      <c r="A10">
        <v>1</v>
      </c>
      <c r="B10" s="3" t="s">
        <v>17</v>
      </c>
      <c r="C10" s="3" t="s">
        <v>18</v>
      </c>
      <c r="D10">
        <v>1234582351</v>
      </c>
    </row>
    <row r="11" spans="1:4">
      <c r="A11">
        <v>2</v>
      </c>
      <c r="B11" s="3" t="s">
        <v>19</v>
      </c>
      <c r="C11" s="3" t="s">
        <v>20</v>
      </c>
      <c r="D11">
        <v>1234582351</v>
      </c>
    </row>
    <row r="12" spans="1:4">
      <c r="A12">
        <v>3</v>
      </c>
      <c r="B12" s="3" t="s">
        <v>21</v>
      </c>
      <c r="C12" s="3" t="s">
        <v>22</v>
      </c>
      <c r="D12">
        <v>1234582351</v>
      </c>
    </row>
    <row r="13" spans="1:4">
      <c r="A13">
        <v>4</v>
      </c>
      <c r="B13" s="3" t="s">
        <v>23</v>
      </c>
      <c r="C13" s="3" t="s">
        <v>24</v>
      </c>
      <c r="D13">
        <v>1234582351</v>
      </c>
    </row>
    <row r="14" spans="1:4">
      <c r="A14">
        <v>5</v>
      </c>
      <c r="B14" s="3" t="s">
        <v>25</v>
      </c>
      <c r="C14" s="3" t="s">
        <v>26</v>
      </c>
      <c r="D14">
        <v>1234582351</v>
      </c>
    </row>
    <row r="15" spans="1:4">
      <c r="A15">
        <v>6</v>
      </c>
      <c r="B15" s="3" t="s">
        <v>27</v>
      </c>
      <c r="C15" s="3" t="s">
        <v>28</v>
      </c>
      <c r="D15">
        <v>1234582351</v>
      </c>
    </row>
    <row r="16" spans="1:4">
      <c r="A16">
        <v>7</v>
      </c>
      <c r="B16" s="3" t="s">
        <v>29</v>
      </c>
      <c r="C16" s="3" t="s">
        <v>30</v>
      </c>
      <c r="D16">
        <v>1234582351</v>
      </c>
    </row>
    <row r="17" spans="1:4">
      <c r="A17">
        <v>8</v>
      </c>
      <c r="B17" s="3" t="s">
        <v>31</v>
      </c>
      <c r="C17" s="3" t="s">
        <v>32</v>
      </c>
      <c r="D17">
        <v>1234582351</v>
      </c>
    </row>
    <row r="18" spans="1:4">
      <c r="A18">
        <v>9</v>
      </c>
      <c r="B18" s="3" t="s">
        <v>33</v>
      </c>
      <c r="C18" s="3" t="s">
        <v>34</v>
      </c>
      <c r="D18">
        <v>1234582351</v>
      </c>
    </row>
    <row r="19" spans="1:4">
      <c r="A19">
        <v>10</v>
      </c>
      <c r="B19" s="3" t="s">
        <v>33</v>
      </c>
      <c r="C19" s="3" t="s">
        <v>34</v>
      </c>
      <c r="D19">
        <v>1234582351</v>
      </c>
    </row>
    <row r="20" spans="1:4">
      <c r="A20">
        <v>11</v>
      </c>
      <c r="B20" s="3" t="s">
        <v>35</v>
      </c>
      <c r="C20" s="3" t="s">
        <v>36</v>
      </c>
      <c r="D20">
        <v>1234582351</v>
      </c>
    </row>
    <row r="21" spans="1:4">
      <c r="A21">
        <v>12</v>
      </c>
      <c r="B21" s="3" t="s">
        <v>37</v>
      </c>
      <c r="C21" s="3" t="s">
        <v>38</v>
      </c>
      <c r="D21">
        <v>1234582351</v>
      </c>
    </row>
    <row r="22" spans="1:4">
      <c r="A22">
        <v>13</v>
      </c>
      <c r="B22" s="3" t="s">
        <v>39</v>
      </c>
      <c r="C22" s="3" t="s">
        <v>40</v>
      </c>
      <c r="D22">
        <v>1234582351</v>
      </c>
    </row>
    <row r="23" spans="1:4">
      <c r="A23">
        <v>14</v>
      </c>
      <c r="B23" s="3" t="s">
        <v>39</v>
      </c>
      <c r="C23" s="3" t="s">
        <v>40</v>
      </c>
      <c r="D23">
        <v>1234582351</v>
      </c>
    </row>
    <row r="24" spans="1:4">
      <c r="A24">
        <v>15</v>
      </c>
      <c r="B24" s="3" t="s">
        <v>39</v>
      </c>
      <c r="C24" s="3" t="s">
        <v>40</v>
      </c>
      <c r="D24">
        <v>1234582351</v>
      </c>
    </row>
    <row r="25" spans="1:4">
      <c r="A25">
        <v>16</v>
      </c>
      <c r="B25" s="3" t="s">
        <v>40</v>
      </c>
      <c r="C25" s="3" t="s">
        <v>40</v>
      </c>
      <c r="D25">
        <v>1234582351</v>
      </c>
    </row>
  </sheetData>
  <sheetProtection password="EE11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D15"/>
  <sheetViews>
    <sheetView workbookViewId="0">
      <selection activeCell="A3" sqref="A3:D16"/>
    </sheetView>
  </sheetViews>
  <sheetFormatPr defaultRowHeight="15"/>
  <cols>
    <col min="1" max="1" width="5" customWidth="1"/>
    <col min="2" max="3" width="15" customWidth="1"/>
    <col min="4" max="4" width="10" customWidth="1"/>
  </cols>
  <sheetData>
    <row r="1" spans="1:4">
      <c r="A1" s="4"/>
      <c r="B1" s="4" t="s">
        <v>41</v>
      </c>
      <c r="C1" s="4"/>
      <c r="D1" s="4"/>
    </row>
    <row r="3" spans="1:4">
      <c r="A3" s="4" t="s">
        <v>42</v>
      </c>
      <c r="B3" s="11" t="s">
        <v>43</v>
      </c>
      <c r="C3" s="11"/>
      <c r="D3" s="5" t="s">
        <v>44</v>
      </c>
    </row>
    <row r="4" spans="1:4">
      <c r="A4" s="4"/>
      <c r="B4" s="5" t="s">
        <v>45</v>
      </c>
      <c r="C4" s="5" t="s">
        <v>46</v>
      </c>
      <c r="D4" s="5"/>
    </row>
    <row r="6" spans="1:4">
      <c r="A6">
        <v>1</v>
      </c>
      <c r="B6" t="s">
        <v>47</v>
      </c>
      <c r="C6" t="s">
        <v>48</v>
      </c>
      <c r="D6" t="s">
        <v>49</v>
      </c>
    </row>
    <row r="7" spans="1:4">
      <c r="A7">
        <v>2</v>
      </c>
      <c r="B7" t="s">
        <v>50</v>
      </c>
      <c r="C7" t="s">
        <v>51</v>
      </c>
      <c r="D7" t="s">
        <v>52</v>
      </c>
    </row>
    <row r="8" spans="1:4">
      <c r="A8">
        <v>3</v>
      </c>
      <c r="B8" t="s">
        <v>53</v>
      </c>
      <c r="C8" t="s">
        <v>54</v>
      </c>
      <c r="D8" t="s">
        <v>55</v>
      </c>
    </row>
    <row r="9" spans="1:4">
      <c r="A9">
        <v>4</v>
      </c>
      <c r="B9" t="s">
        <v>56</v>
      </c>
      <c r="C9" t="s">
        <v>57</v>
      </c>
      <c r="D9" t="s">
        <v>58</v>
      </c>
    </row>
    <row r="10" spans="1:4">
      <c r="A10">
        <v>5</v>
      </c>
      <c r="B10" t="s">
        <v>59</v>
      </c>
      <c r="C10" t="s">
        <v>60</v>
      </c>
      <c r="D10" t="s">
        <v>61</v>
      </c>
    </row>
    <row r="11" spans="1:4">
      <c r="A11">
        <v>6</v>
      </c>
      <c r="B11" t="s">
        <v>62</v>
      </c>
      <c r="C11" t="s">
        <v>63</v>
      </c>
      <c r="D11" t="s">
        <v>64</v>
      </c>
    </row>
    <row r="12" spans="1:4">
      <c r="A12">
        <v>7</v>
      </c>
      <c r="B12" t="s">
        <v>65</v>
      </c>
      <c r="C12" t="s">
        <v>66</v>
      </c>
      <c r="D12" t="s">
        <v>67</v>
      </c>
    </row>
    <row r="13" spans="1:4">
      <c r="A13">
        <v>8</v>
      </c>
      <c r="B13" t="s">
        <v>68</v>
      </c>
      <c r="C13" t="s">
        <v>69</v>
      </c>
      <c r="D13" t="s">
        <v>70</v>
      </c>
    </row>
    <row r="14" spans="1:4">
      <c r="A14">
        <v>9</v>
      </c>
      <c r="B14" t="s">
        <v>71</v>
      </c>
      <c r="C14" t="s">
        <v>72</v>
      </c>
      <c r="D14" t="s">
        <v>73</v>
      </c>
    </row>
    <row r="15" spans="1:4">
      <c r="A15">
        <v>10</v>
      </c>
      <c r="B15" t="s">
        <v>74</v>
      </c>
      <c r="C15" t="s">
        <v>75</v>
      </c>
      <c r="D15" t="s">
        <v>76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F16"/>
  <sheetViews>
    <sheetView workbookViewId="0">
      <selection activeCell="E10" sqref="E10:E15"/>
    </sheetView>
  </sheetViews>
  <sheetFormatPr defaultRowHeight="15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>
      <c r="A1" s="7" t="s">
        <v>0</v>
      </c>
      <c r="B1" s="7" t="s">
        <v>1</v>
      </c>
    </row>
    <row r="2" spans="1:6">
      <c r="A2" s="7" t="s">
        <v>2</v>
      </c>
      <c r="B2" s="7" t="s">
        <v>3</v>
      </c>
    </row>
    <row r="3" spans="1:6">
      <c r="A3" s="7" t="s">
        <v>4</v>
      </c>
      <c r="B3" s="7" t="s">
        <v>5</v>
      </c>
    </row>
    <row r="4" spans="1:6">
      <c r="A4" s="7" t="s">
        <v>6</v>
      </c>
      <c r="B4" s="7" t="s">
        <v>7</v>
      </c>
    </row>
    <row r="5" spans="1:6">
      <c r="A5" s="7" t="s">
        <v>8</v>
      </c>
      <c r="B5" s="7" t="s">
        <v>9</v>
      </c>
    </row>
    <row r="6" spans="1:6">
      <c r="A6" s="7" t="s">
        <v>10</v>
      </c>
      <c r="B6" s="7">
        <v>20241</v>
      </c>
    </row>
    <row r="7" spans="1:6">
      <c r="A7" s="7" t="s">
        <v>11</v>
      </c>
      <c r="B7" s="7" t="s">
        <v>12</v>
      </c>
    </row>
    <row r="9" spans="1:6">
      <c r="A9" s="8" t="s">
        <v>77</v>
      </c>
      <c r="B9" s="8" t="s">
        <v>78</v>
      </c>
      <c r="C9" s="8" t="s">
        <v>79</v>
      </c>
      <c r="D9" s="5" t="s">
        <v>80</v>
      </c>
      <c r="E9" s="5" t="s">
        <v>81</v>
      </c>
      <c r="F9" s="8" t="s">
        <v>82</v>
      </c>
    </row>
    <row r="10" spans="1:6">
      <c r="A10">
        <v>1</v>
      </c>
      <c r="B10" t="s">
        <v>83</v>
      </c>
      <c r="C10" s="9">
        <v>0.2</v>
      </c>
      <c r="D10" s="3" t="s">
        <v>84</v>
      </c>
      <c r="E10" s="3" t="s">
        <v>85</v>
      </c>
      <c r="F10">
        <v>1234582351</v>
      </c>
    </row>
    <row r="11" spans="1:6">
      <c r="A11">
        <v>2</v>
      </c>
      <c r="B11" t="s">
        <v>86</v>
      </c>
      <c r="C11" s="9">
        <v>0</v>
      </c>
      <c r="D11" s="3" t="s">
        <v>87</v>
      </c>
      <c r="E11" s="3"/>
      <c r="F11">
        <v>1234582351</v>
      </c>
    </row>
    <row r="12" spans="1:6">
      <c r="A12">
        <v>3</v>
      </c>
      <c r="B12" t="s">
        <v>88</v>
      </c>
      <c r="C12" s="9">
        <v>0</v>
      </c>
      <c r="D12" s="3"/>
      <c r="E12" s="3"/>
      <c r="F12">
        <v>1234582351</v>
      </c>
    </row>
    <row r="13" spans="1:6">
      <c r="A13">
        <v>4</v>
      </c>
      <c r="B13" t="s">
        <v>89</v>
      </c>
      <c r="C13" s="9">
        <v>0.2</v>
      </c>
      <c r="D13" s="3"/>
      <c r="E13" s="3"/>
      <c r="F13">
        <v>1234582351</v>
      </c>
    </row>
    <row r="14" spans="1:6">
      <c r="A14">
        <v>5</v>
      </c>
      <c r="B14" t="s">
        <v>90</v>
      </c>
      <c r="C14" s="9">
        <v>0.3</v>
      </c>
      <c r="D14" s="3"/>
      <c r="E14" s="3"/>
      <c r="F14">
        <v>1234582351</v>
      </c>
    </row>
    <row r="15" spans="1:6">
      <c r="A15">
        <v>6</v>
      </c>
      <c r="B15" t="s">
        <v>91</v>
      </c>
      <c r="C15" s="9">
        <v>0.3</v>
      </c>
      <c r="D15" s="3"/>
      <c r="E15" s="3"/>
      <c r="F15">
        <v>1234582351</v>
      </c>
    </row>
    <row r="16" spans="1:6">
      <c r="C16" s="6">
        <f>SUM(C10:C15)</f>
        <v>1</v>
      </c>
    </row>
  </sheetData>
  <sheetProtection password="EE11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N43"/>
  <sheetViews>
    <sheetView tabSelected="1" topLeftCell="E1" workbookViewId="0">
      <selection activeCell="G42" sqref="G42:L42"/>
    </sheetView>
  </sheetViews>
  <sheetFormatPr defaultRowHeight="15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>
      <c r="A1" s="12" t="s">
        <v>92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>
      <c r="A3" s="1" t="s">
        <v>77</v>
      </c>
      <c r="B3" s="1" t="s">
        <v>93</v>
      </c>
      <c r="C3" s="1" t="s">
        <v>94</v>
      </c>
      <c r="D3" s="1" t="s">
        <v>95</v>
      </c>
      <c r="E3" s="1" t="s">
        <v>96</v>
      </c>
      <c r="F3" s="1" t="s">
        <v>97</v>
      </c>
      <c r="G3" s="1" t="s">
        <v>83</v>
      </c>
      <c r="H3" s="1" t="s">
        <v>86</v>
      </c>
      <c r="I3" s="1" t="s">
        <v>88</v>
      </c>
      <c r="J3" s="1" t="s">
        <v>89</v>
      </c>
      <c r="K3" s="1" t="s">
        <v>98</v>
      </c>
      <c r="L3" s="1" t="s">
        <v>99</v>
      </c>
      <c r="M3" s="1" t="s">
        <v>100</v>
      </c>
      <c r="N3" s="1" t="s">
        <v>101</v>
      </c>
    </row>
    <row r="4" spans="1:14">
      <c r="G4" s="9"/>
      <c r="H4" s="9"/>
      <c r="I4" s="9"/>
      <c r="J4" s="9"/>
      <c r="K4" s="9"/>
      <c r="L4" s="9"/>
      <c r="M4" s="6"/>
    </row>
    <row r="5" spans="1:14">
      <c r="A5">
        <v>1</v>
      </c>
      <c r="B5" t="s">
        <v>102</v>
      </c>
      <c r="C5" t="s">
        <v>103</v>
      </c>
      <c r="D5">
        <v>156894</v>
      </c>
      <c r="E5" t="s">
        <v>1</v>
      </c>
      <c r="F5" t="s">
        <v>3</v>
      </c>
      <c r="G5" s="3">
        <v>90</v>
      </c>
      <c r="H5" s="3"/>
      <c r="I5" s="3">
        <v>90</v>
      </c>
      <c r="J5" s="3">
        <v>90</v>
      </c>
      <c r="K5" s="3">
        <v>90</v>
      </c>
      <c r="L5" s="3">
        <v>90</v>
      </c>
      <c r="M5">
        <f>G5*Komponen!C10 + H5*Komponen!C11 + I5*Komponen!C12 + J5*Komponen!C13 + K5*Komponen!C14 + L5*Komponen!C15</f>
        <v>90</v>
      </c>
      <c r="N5" t="str">
        <f t="shared" ref="N5:N43" si="0">IF(AND(ISBLANK(G5), ISBLANK(H5), ISBLANK(I5), ISBLANK(J5), ISBLANK(K5), ISBLANK(L5)), "T", IF(M5&lt;=0.99, "T", IF(M5&lt;=24.99, "E", IF(M5&lt;=49.99, "D", IF(M5&lt;=54.99, "C", IF(M5&lt;=59.99, "C+", IF(M5&lt;=64.99, "B-", IF(M5&lt;=69.99, "B", IF(M5&lt;=74.99, "B+", IF(M5&lt;=79.99, "A-", IF(M5&lt;=100, "A")))))))))))</f>
        <v>A</v>
      </c>
    </row>
    <row r="6" spans="1:14">
      <c r="A6">
        <v>2</v>
      </c>
      <c r="B6" t="s">
        <v>104</v>
      </c>
      <c r="C6" t="s">
        <v>105</v>
      </c>
      <c r="D6">
        <v>152936</v>
      </c>
      <c r="E6" t="s">
        <v>1</v>
      </c>
      <c r="F6" t="s">
        <v>3</v>
      </c>
      <c r="G6" s="3">
        <v>94</v>
      </c>
      <c r="H6" s="3"/>
      <c r="I6" s="3">
        <v>94</v>
      </c>
      <c r="J6" s="3">
        <v>94</v>
      </c>
      <c r="K6" s="3">
        <v>94</v>
      </c>
      <c r="L6" s="3">
        <v>94</v>
      </c>
      <c r="M6">
        <f>G6*Komponen!C10 + H6*Komponen!C11 + I6*Komponen!C12 + J6*Komponen!C13 + K6*Komponen!C14 + L6*Komponen!C15</f>
        <v>94</v>
      </c>
      <c r="N6" t="str">
        <f t="shared" si="0"/>
        <v>A</v>
      </c>
    </row>
    <row r="7" spans="1:14">
      <c r="A7">
        <v>3</v>
      </c>
      <c r="B7" t="s">
        <v>106</v>
      </c>
      <c r="C7" t="s">
        <v>107</v>
      </c>
      <c r="D7">
        <v>155891</v>
      </c>
      <c r="E7" t="s">
        <v>1</v>
      </c>
      <c r="F7" t="s">
        <v>3</v>
      </c>
      <c r="G7" s="3"/>
      <c r="H7" s="3"/>
      <c r="I7" s="3"/>
      <c r="J7" s="3"/>
      <c r="K7" s="3"/>
      <c r="L7" s="3"/>
      <c r="M7">
        <f>G7*Komponen!C10 + H7*Komponen!C11 + I7*Komponen!C12 + J7*Komponen!C13 + K7*Komponen!C14 + L7*Komponen!C15</f>
        <v>0</v>
      </c>
      <c r="N7" t="str">
        <f t="shared" si="0"/>
        <v>T</v>
      </c>
    </row>
    <row r="8" spans="1:14">
      <c r="A8">
        <v>4</v>
      </c>
      <c r="B8" t="s">
        <v>108</v>
      </c>
      <c r="C8" t="s">
        <v>109</v>
      </c>
      <c r="D8">
        <v>154834</v>
      </c>
      <c r="E8" t="s">
        <v>1</v>
      </c>
      <c r="F8" t="s">
        <v>3</v>
      </c>
      <c r="G8" s="3"/>
      <c r="H8" s="3"/>
      <c r="I8" s="3"/>
      <c r="J8" s="3"/>
      <c r="K8" s="3"/>
      <c r="L8" s="3"/>
      <c r="M8">
        <f>G8*Komponen!C10 + H8*Komponen!C11 + I8*Komponen!C12 + J8*Komponen!C13 + K8*Komponen!C14 + L8*Komponen!C15</f>
        <v>0</v>
      </c>
      <c r="N8" t="str">
        <f t="shared" si="0"/>
        <v>T</v>
      </c>
    </row>
    <row r="9" spans="1:14">
      <c r="A9">
        <v>5</v>
      </c>
      <c r="B9" t="s">
        <v>110</v>
      </c>
      <c r="C9" t="s">
        <v>111</v>
      </c>
      <c r="D9">
        <v>157003</v>
      </c>
      <c r="E9" t="s">
        <v>1</v>
      </c>
      <c r="F9" t="s">
        <v>3</v>
      </c>
      <c r="G9" s="3">
        <v>91</v>
      </c>
      <c r="H9" s="3"/>
      <c r="I9" s="3">
        <v>91</v>
      </c>
      <c r="J9" s="3">
        <v>91</v>
      </c>
      <c r="K9" s="3">
        <v>91</v>
      </c>
      <c r="L9" s="3">
        <v>91</v>
      </c>
      <c r="M9">
        <f>G9*Komponen!C10 + H9*Komponen!C11 + I9*Komponen!C12 + J9*Komponen!C13 + K9*Komponen!C14 + L9*Komponen!C15</f>
        <v>91</v>
      </c>
      <c r="N9" t="str">
        <f t="shared" si="0"/>
        <v>A</v>
      </c>
    </row>
    <row r="10" spans="1:14">
      <c r="A10">
        <v>6</v>
      </c>
      <c r="B10" t="s">
        <v>112</v>
      </c>
      <c r="C10" t="s">
        <v>113</v>
      </c>
      <c r="D10">
        <v>154791</v>
      </c>
      <c r="E10" t="s">
        <v>1</v>
      </c>
      <c r="F10" t="s">
        <v>3</v>
      </c>
      <c r="G10" s="3">
        <v>92</v>
      </c>
      <c r="H10" s="3"/>
      <c r="I10" s="3">
        <v>92</v>
      </c>
      <c r="J10" s="3">
        <v>92</v>
      </c>
      <c r="K10" s="3">
        <v>92</v>
      </c>
      <c r="L10" s="3">
        <v>92</v>
      </c>
      <c r="M10">
        <f>G10*Komponen!C10 + H10*Komponen!C11 + I10*Komponen!C12 + J10*Komponen!C13 + K10*Komponen!C14 + L10*Komponen!C15</f>
        <v>92</v>
      </c>
      <c r="N10" t="str">
        <f t="shared" si="0"/>
        <v>A</v>
      </c>
    </row>
    <row r="11" spans="1:14">
      <c r="A11">
        <v>7</v>
      </c>
      <c r="B11" t="s">
        <v>114</v>
      </c>
      <c r="C11" t="s">
        <v>115</v>
      </c>
      <c r="D11">
        <v>155385</v>
      </c>
      <c r="E11" t="s">
        <v>1</v>
      </c>
      <c r="F11" t="s">
        <v>3</v>
      </c>
      <c r="G11" s="3">
        <v>89</v>
      </c>
      <c r="H11" s="3"/>
      <c r="I11" s="3">
        <v>89</v>
      </c>
      <c r="J11" s="3">
        <v>89</v>
      </c>
      <c r="K11" s="3">
        <v>89</v>
      </c>
      <c r="L11" s="3">
        <v>89</v>
      </c>
      <c r="M11">
        <f>G11*Komponen!C10 + H11*Komponen!C11 + I11*Komponen!C12 + J11*Komponen!C13 + K11*Komponen!C14 + L11*Komponen!C15</f>
        <v>89</v>
      </c>
      <c r="N11" t="str">
        <f t="shared" si="0"/>
        <v>A</v>
      </c>
    </row>
    <row r="12" spans="1:14">
      <c r="A12">
        <v>8</v>
      </c>
      <c r="B12" t="s">
        <v>116</v>
      </c>
      <c r="C12" t="s">
        <v>117</v>
      </c>
      <c r="D12">
        <v>156925</v>
      </c>
      <c r="E12" t="s">
        <v>1</v>
      </c>
      <c r="F12" t="s">
        <v>3</v>
      </c>
      <c r="G12" s="3">
        <v>93</v>
      </c>
      <c r="H12" s="3"/>
      <c r="I12" s="3">
        <v>93</v>
      </c>
      <c r="J12" s="3">
        <v>93</v>
      </c>
      <c r="K12" s="3">
        <v>93</v>
      </c>
      <c r="L12" s="3">
        <v>93</v>
      </c>
      <c r="M12">
        <f>G12*Komponen!C10 + H12*Komponen!C11 + I12*Komponen!C12 + J12*Komponen!C13 + K12*Komponen!C14 + L12*Komponen!C15</f>
        <v>93</v>
      </c>
      <c r="N12" t="str">
        <f t="shared" si="0"/>
        <v>A</v>
      </c>
    </row>
    <row r="13" spans="1:14">
      <c r="A13">
        <v>9</v>
      </c>
      <c r="B13" t="s">
        <v>118</v>
      </c>
      <c r="C13" t="s">
        <v>119</v>
      </c>
      <c r="D13">
        <v>156938</v>
      </c>
      <c r="E13" t="s">
        <v>1</v>
      </c>
      <c r="F13" t="s">
        <v>3</v>
      </c>
      <c r="G13" s="3">
        <v>90</v>
      </c>
      <c r="H13" s="3"/>
      <c r="I13" s="3">
        <v>90</v>
      </c>
      <c r="J13" s="3">
        <v>90</v>
      </c>
      <c r="K13" s="3">
        <v>90</v>
      </c>
      <c r="L13" s="3">
        <v>90</v>
      </c>
      <c r="M13">
        <f>G13*Komponen!C10 + H13*Komponen!C11 + I13*Komponen!C12 + J13*Komponen!C13 + K13*Komponen!C14 + L13*Komponen!C15</f>
        <v>90</v>
      </c>
      <c r="N13" t="str">
        <f t="shared" si="0"/>
        <v>A</v>
      </c>
    </row>
    <row r="14" spans="1:14">
      <c r="A14">
        <v>10</v>
      </c>
      <c r="B14" t="s">
        <v>120</v>
      </c>
      <c r="C14" t="s">
        <v>121</v>
      </c>
      <c r="D14">
        <v>156068</v>
      </c>
      <c r="E14" t="s">
        <v>1</v>
      </c>
      <c r="F14" t="s">
        <v>3</v>
      </c>
      <c r="G14" s="3">
        <v>93</v>
      </c>
      <c r="H14" s="3"/>
      <c r="I14" s="3">
        <v>93</v>
      </c>
      <c r="J14" s="3">
        <v>93</v>
      </c>
      <c r="K14" s="3">
        <v>93</v>
      </c>
      <c r="L14" s="3">
        <v>93</v>
      </c>
      <c r="M14">
        <f>G14*Komponen!C10 + H14*Komponen!C11 + I14*Komponen!C12 + J14*Komponen!C13 + K14*Komponen!C14 + L14*Komponen!C15</f>
        <v>93</v>
      </c>
      <c r="N14" t="str">
        <f t="shared" si="0"/>
        <v>A</v>
      </c>
    </row>
    <row r="15" spans="1:14">
      <c r="A15">
        <v>11</v>
      </c>
      <c r="B15" t="s">
        <v>122</v>
      </c>
      <c r="C15" t="s">
        <v>123</v>
      </c>
      <c r="D15">
        <v>156090</v>
      </c>
      <c r="E15" t="s">
        <v>1</v>
      </c>
      <c r="F15" t="s">
        <v>3</v>
      </c>
      <c r="G15" s="3">
        <v>89</v>
      </c>
      <c r="H15" s="3"/>
      <c r="I15" s="3">
        <v>89</v>
      </c>
      <c r="J15" s="3">
        <v>89</v>
      </c>
      <c r="K15" s="3">
        <v>89</v>
      </c>
      <c r="L15" s="3">
        <v>89</v>
      </c>
      <c r="M15">
        <f>G15*Komponen!C10 + H15*Komponen!C11 + I15*Komponen!C12 + J15*Komponen!C13 + K15*Komponen!C14 + L15*Komponen!C15</f>
        <v>89</v>
      </c>
      <c r="N15" t="str">
        <f t="shared" si="0"/>
        <v>A</v>
      </c>
    </row>
    <row r="16" spans="1:14">
      <c r="A16">
        <v>12</v>
      </c>
      <c r="B16" t="s">
        <v>124</v>
      </c>
      <c r="C16" t="s">
        <v>125</v>
      </c>
      <c r="D16">
        <v>156675</v>
      </c>
      <c r="E16" t="s">
        <v>1</v>
      </c>
      <c r="F16" t="s">
        <v>3</v>
      </c>
      <c r="G16" s="3">
        <v>89</v>
      </c>
      <c r="H16" s="3"/>
      <c r="I16" s="3">
        <v>89</v>
      </c>
      <c r="J16" s="3">
        <v>89</v>
      </c>
      <c r="K16" s="3">
        <v>89</v>
      </c>
      <c r="L16" s="3">
        <v>89</v>
      </c>
      <c r="M16">
        <f>G16*Komponen!C10 + H16*Komponen!C11 + I16*Komponen!C12 + J16*Komponen!C13 + K16*Komponen!C14 + L16*Komponen!C15</f>
        <v>89</v>
      </c>
      <c r="N16" t="str">
        <f t="shared" si="0"/>
        <v>A</v>
      </c>
    </row>
    <row r="17" spans="1:14">
      <c r="A17">
        <v>13</v>
      </c>
      <c r="B17" t="s">
        <v>126</v>
      </c>
      <c r="C17" t="s">
        <v>127</v>
      </c>
      <c r="D17">
        <v>152535</v>
      </c>
      <c r="E17" t="s">
        <v>1</v>
      </c>
      <c r="F17" t="s">
        <v>3</v>
      </c>
      <c r="G17" s="3">
        <v>89</v>
      </c>
      <c r="H17" s="3"/>
      <c r="I17" s="3">
        <v>89</v>
      </c>
      <c r="J17" s="3">
        <v>89</v>
      </c>
      <c r="K17" s="3">
        <v>89</v>
      </c>
      <c r="L17" s="3">
        <v>89</v>
      </c>
      <c r="M17">
        <f>G17*Komponen!C10 + H17*Komponen!C11 + I17*Komponen!C12 + J17*Komponen!C13 + K17*Komponen!C14 + L17*Komponen!C15</f>
        <v>89</v>
      </c>
      <c r="N17" t="str">
        <f t="shared" si="0"/>
        <v>A</v>
      </c>
    </row>
    <row r="18" spans="1:14">
      <c r="A18">
        <v>14</v>
      </c>
      <c r="B18" t="s">
        <v>128</v>
      </c>
      <c r="C18" t="s">
        <v>129</v>
      </c>
      <c r="D18">
        <v>154404</v>
      </c>
      <c r="E18" t="s">
        <v>1</v>
      </c>
      <c r="F18" t="s">
        <v>3</v>
      </c>
      <c r="G18" s="3">
        <v>90.8</v>
      </c>
      <c r="H18" s="3"/>
      <c r="I18" s="3">
        <v>90.8</v>
      </c>
      <c r="J18" s="3">
        <v>90.8</v>
      </c>
      <c r="K18" s="3">
        <v>90.8</v>
      </c>
      <c r="L18" s="3">
        <v>90.8</v>
      </c>
      <c r="M18">
        <f>G18*Komponen!C10 + H18*Komponen!C11 + I18*Komponen!C12 + J18*Komponen!C13 + K18*Komponen!C14 + L18*Komponen!C15</f>
        <v>90.8</v>
      </c>
      <c r="N18" t="str">
        <f t="shared" si="0"/>
        <v>A</v>
      </c>
    </row>
    <row r="19" spans="1:14">
      <c r="A19">
        <v>15</v>
      </c>
      <c r="B19" t="s">
        <v>130</v>
      </c>
      <c r="C19" t="s">
        <v>131</v>
      </c>
      <c r="D19">
        <v>154751</v>
      </c>
      <c r="E19" t="s">
        <v>1</v>
      </c>
      <c r="F19" t="s">
        <v>3</v>
      </c>
      <c r="G19" s="3">
        <v>90</v>
      </c>
      <c r="H19" s="3"/>
      <c r="I19" s="3">
        <v>90</v>
      </c>
      <c r="J19" s="3">
        <v>90</v>
      </c>
      <c r="K19" s="3">
        <v>90</v>
      </c>
      <c r="L19" s="3">
        <v>90</v>
      </c>
      <c r="M19">
        <f>G19*Komponen!C10 + H19*Komponen!C11 + I19*Komponen!C12 + J19*Komponen!C13 + K19*Komponen!C14 + L19*Komponen!C15</f>
        <v>90</v>
      </c>
      <c r="N19" t="str">
        <f t="shared" si="0"/>
        <v>A</v>
      </c>
    </row>
    <row r="20" spans="1:14">
      <c r="A20">
        <v>16</v>
      </c>
      <c r="B20" t="s">
        <v>132</v>
      </c>
      <c r="C20" t="s">
        <v>133</v>
      </c>
      <c r="D20">
        <v>154738</v>
      </c>
      <c r="E20" t="s">
        <v>1</v>
      </c>
      <c r="F20" t="s">
        <v>3</v>
      </c>
      <c r="G20" s="3">
        <v>94.4</v>
      </c>
      <c r="H20" s="3"/>
      <c r="I20" s="3">
        <v>94.4</v>
      </c>
      <c r="J20" s="3">
        <v>94.4</v>
      </c>
      <c r="K20" s="3">
        <v>94.4</v>
      </c>
      <c r="L20" s="3">
        <v>94.4</v>
      </c>
      <c r="M20">
        <f>G20*Komponen!C10 + H20*Komponen!C11 + I20*Komponen!C12 + J20*Komponen!C13 + K20*Komponen!C14 + L20*Komponen!C15</f>
        <v>94.4</v>
      </c>
      <c r="N20" t="str">
        <f t="shared" si="0"/>
        <v>A</v>
      </c>
    </row>
    <row r="21" spans="1:14">
      <c r="A21">
        <v>17</v>
      </c>
      <c r="B21" t="s">
        <v>134</v>
      </c>
      <c r="C21" t="s">
        <v>135</v>
      </c>
      <c r="D21">
        <v>155355</v>
      </c>
      <c r="E21" t="s">
        <v>1</v>
      </c>
      <c r="F21" t="s">
        <v>3</v>
      </c>
      <c r="G21" s="3">
        <v>94</v>
      </c>
      <c r="H21" s="3"/>
      <c r="I21" s="3">
        <v>94</v>
      </c>
      <c r="J21" s="3">
        <v>94</v>
      </c>
      <c r="K21" s="3">
        <v>94</v>
      </c>
      <c r="L21" s="3">
        <v>94</v>
      </c>
      <c r="M21">
        <f>G21*Komponen!C10 + H21*Komponen!C11 + I21*Komponen!C12 + J21*Komponen!C13 + K21*Komponen!C14 + L21*Komponen!C15</f>
        <v>94</v>
      </c>
      <c r="N21" t="str">
        <f t="shared" si="0"/>
        <v>A</v>
      </c>
    </row>
    <row r="22" spans="1:14">
      <c r="A22">
        <v>18</v>
      </c>
      <c r="B22" t="s">
        <v>136</v>
      </c>
      <c r="C22" t="s">
        <v>137</v>
      </c>
      <c r="D22">
        <v>156377</v>
      </c>
      <c r="E22" t="s">
        <v>1</v>
      </c>
      <c r="F22" t="s">
        <v>3</v>
      </c>
      <c r="G22" s="3">
        <v>90</v>
      </c>
      <c r="H22" s="3"/>
      <c r="I22" s="3">
        <v>90</v>
      </c>
      <c r="J22" s="3">
        <v>90</v>
      </c>
      <c r="K22" s="3">
        <v>90</v>
      </c>
      <c r="L22" s="3">
        <v>90</v>
      </c>
      <c r="M22">
        <f>G22*Komponen!C10 + H22*Komponen!C11 + I22*Komponen!C12 + J22*Komponen!C13 + K22*Komponen!C14 + L22*Komponen!C15</f>
        <v>90</v>
      </c>
      <c r="N22" t="str">
        <f t="shared" si="0"/>
        <v>A</v>
      </c>
    </row>
    <row r="23" spans="1:14">
      <c r="A23">
        <v>19</v>
      </c>
      <c r="B23" t="s">
        <v>138</v>
      </c>
      <c r="C23" t="s">
        <v>139</v>
      </c>
      <c r="D23">
        <v>154603</v>
      </c>
      <c r="E23" t="s">
        <v>1</v>
      </c>
      <c r="F23" t="s">
        <v>3</v>
      </c>
      <c r="G23" s="3">
        <v>95</v>
      </c>
      <c r="H23" s="3"/>
      <c r="I23" s="3">
        <v>95</v>
      </c>
      <c r="J23" s="3">
        <v>95</v>
      </c>
      <c r="K23" s="3">
        <v>95</v>
      </c>
      <c r="L23" s="3">
        <v>95</v>
      </c>
      <c r="M23">
        <f>G23*Komponen!C10 + H23*Komponen!C11 + I23*Komponen!C12 + J23*Komponen!C13 + K23*Komponen!C14 + L23*Komponen!C15</f>
        <v>95</v>
      </c>
      <c r="N23" t="str">
        <f t="shared" si="0"/>
        <v>A</v>
      </c>
    </row>
    <row r="24" spans="1:14">
      <c r="A24">
        <v>20</v>
      </c>
      <c r="B24" t="s">
        <v>140</v>
      </c>
      <c r="C24" t="s">
        <v>141</v>
      </c>
      <c r="D24">
        <v>154545</v>
      </c>
      <c r="E24" t="s">
        <v>1</v>
      </c>
      <c r="F24" t="s">
        <v>3</v>
      </c>
      <c r="G24" s="3">
        <v>91.6</v>
      </c>
      <c r="H24" s="3"/>
      <c r="I24" s="3">
        <v>91.6</v>
      </c>
      <c r="J24" s="3">
        <v>91.6</v>
      </c>
      <c r="K24" s="3">
        <v>91.6</v>
      </c>
      <c r="L24" s="3">
        <v>91.6</v>
      </c>
      <c r="M24">
        <f>G24*Komponen!C10 + H24*Komponen!C11 + I24*Komponen!C12 + J24*Komponen!C13 + K24*Komponen!C14 + L24*Komponen!C15</f>
        <v>91.6</v>
      </c>
      <c r="N24" t="str">
        <f t="shared" si="0"/>
        <v>A</v>
      </c>
    </row>
    <row r="25" spans="1:14">
      <c r="A25">
        <v>21</v>
      </c>
      <c r="B25" t="s">
        <v>142</v>
      </c>
      <c r="C25" t="s">
        <v>143</v>
      </c>
      <c r="D25">
        <v>155674</v>
      </c>
      <c r="E25" t="s">
        <v>1</v>
      </c>
      <c r="F25" t="s">
        <v>3</v>
      </c>
      <c r="G25" s="3"/>
      <c r="H25" s="3"/>
      <c r="I25" s="3"/>
      <c r="J25" s="3"/>
      <c r="K25" s="3"/>
      <c r="L25" s="3"/>
      <c r="M25">
        <f>G25*Komponen!C10 + H25*Komponen!C11 + I25*Komponen!C12 + J25*Komponen!C13 + K25*Komponen!C14 + L25*Komponen!C15</f>
        <v>0</v>
      </c>
      <c r="N25" t="str">
        <f t="shared" si="0"/>
        <v>T</v>
      </c>
    </row>
    <row r="26" spans="1:14">
      <c r="A26">
        <v>22</v>
      </c>
      <c r="B26" t="s">
        <v>144</v>
      </c>
      <c r="C26" t="s">
        <v>145</v>
      </c>
      <c r="D26">
        <v>155393</v>
      </c>
      <c r="E26" t="s">
        <v>1</v>
      </c>
      <c r="F26" t="s">
        <v>3</v>
      </c>
      <c r="G26" s="3">
        <v>91.4</v>
      </c>
      <c r="H26" s="3"/>
      <c r="I26" s="3">
        <v>91.4</v>
      </c>
      <c r="J26" s="3">
        <v>91.4</v>
      </c>
      <c r="K26" s="3">
        <v>91.4</v>
      </c>
      <c r="L26" s="3">
        <v>91.4</v>
      </c>
      <c r="M26">
        <f>G26*Komponen!C10 + H26*Komponen!C11 + I26*Komponen!C12 + J26*Komponen!C13 + K26*Komponen!C14 + L26*Komponen!C15</f>
        <v>91.4</v>
      </c>
      <c r="N26" t="str">
        <f t="shared" si="0"/>
        <v>A</v>
      </c>
    </row>
    <row r="27" spans="1:14">
      <c r="A27">
        <v>23</v>
      </c>
      <c r="B27" t="s">
        <v>146</v>
      </c>
      <c r="C27" t="s">
        <v>147</v>
      </c>
      <c r="D27">
        <v>154689</v>
      </c>
      <c r="E27" t="s">
        <v>1</v>
      </c>
      <c r="F27" t="s">
        <v>3</v>
      </c>
      <c r="G27" s="3"/>
      <c r="H27" s="3"/>
      <c r="I27" s="3"/>
      <c r="J27" s="3"/>
      <c r="K27" s="3"/>
      <c r="L27" s="3"/>
      <c r="M27">
        <f>G27*Komponen!C10 + H27*Komponen!C11 + I27*Komponen!C12 + J27*Komponen!C13 + K27*Komponen!C14 + L27*Komponen!C15</f>
        <v>0</v>
      </c>
      <c r="N27" t="str">
        <f t="shared" si="0"/>
        <v>T</v>
      </c>
    </row>
    <row r="28" spans="1:14">
      <c r="A28">
        <v>24</v>
      </c>
      <c r="B28" t="s">
        <v>148</v>
      </c>
      <c r="C28" t="s">
        <v>149</v>
      </c>
      <c r="D28">
        <v>155840</v>
      </c>
      <c r="E28" t="s">
        <v>1</v>
      </c>
      <c r="F28" t="s">
        <v>3</v>
      </c>
      <c r="G28" s="3">
        <v>94</v>
      </c>
      <c r="H28" s="3"/>
      <c r="I28" s="3">
        <v>94</v>
      </c>
      <c r="J28" s="3">
        <v>94</v>
      </c>
      <c r="K28" s="3">
        <v>94</v>
      </c>
      <c r="L28" s="3">
        <v>94</v>
      </c>
      <c r="M28">
        <f>G28*Komponen!C10 + H28*Komponen!C11 + I28*Komponen!C12 + J28*Komponen!C13 + K28*Komponen!C14 + L28*Komponen!C15</f>
        <v>94</v>
      </c>
      <c r="N28" t="str">
        <f t="shared" si="0"/>
        <v>A</v>
      </c>
    </row>
    <row r="29" spans="1:14">
      <c r="A29">
        <v>25</v>
      </c>
      <c r="B29" t="s">
        <v>150</v>
      </c>
      <c r="C29" t="s">
        <v>151</v>
      </c>
      <c r="D29">
        <v>154559</v>
      </c>
      <c r="E29" t="s">
        <v>1</v>
      </c>
      <c r="F29" t="s">
        <v>3</v>
      </c>
      <c r="G29" s="3"/>
      <c r="H29" s="3"/>
      <c r="I29" s="3"/>
      <c r="J29" s="3"/>
      <c r="K29" s="3"/>
      <c r="L29" s="3"/>
      <c r="M29">
        <f>G29*Komponen!C10 + H29*Komponen!C11 + I29*Komponen!C12 + J29*Komponen!C13 + K29*Komponen!C14 + L29*Komponen!C15</f>
        <v>0</v>
      </c>
      <c r="N29" t="str">
        <f t="shared" si="0"/>
        <v>T</v>
      </c>
    </row>
    <row r="30" spans="1:14">
      <c r="A30">
        <v>26</v>
      </c>
      <c r="B30" t="s">
        <v>152</v>
      </c>
      <c r="C30" t="s">
        <v>153</v>
      </c>
      <c r="D30">
        <v>154344</v>
      </c>
      <c r="E30" t="s">
        <v>1</v>
      </c>
      <c r="F30" t="s">
        <v>3</v>
      </c>
      <c r="G30" s="3">
        <v>91.4</v>
      </c>
      <c r="H30" s="3"/>
      <c r="I30" s="3">
        <v>91.4</v>
      </c>
      <c r="J30" s="3">
        <v>91.4</v>
      </c>
      <c r="K30" s="3">
        <v>91.4</v>
      </c>
      <c r="L30" s="3">
        <v>91.4</v>
      </c>
      <c r="M30">
        <f>G30*Komponen!C10 + H30*Komponen!C11 + I30*Komponen!C12 + J30*Komponen!C13 + K30*Komponen!C14 + L30*Komponen!C15</f>
        <v>91.4</v>
      </c>
      <c r="N30" t="str">
        <f t="shared" si="0"/>
        <v>A</v>
      </c>
    </row>
    <row r="31" spans="1:14">
      <c r="A31">
        <v>27</v>
      </c>
      <c r="B31" t="s">
        <v>154</v>
      </c>
      <c r="C31" t="s">
        <v>155</v>
      </c>
      <c r="D31">
        <v>153113</v>
      </c>
      <c r="E31" t="s">
        <v>1</v>
      </c>
      <c r="F31" t="s">
        <v>3</v>
      </c>
      <c r="G31" s="3">
        <v>91.4</v>
      </c>
      <c r="H31" s="3"/>
      <c r="I31" s="3">
        <v>91.4</v>
      </c>
      <c r="J31" s="3">
        <v>91.4</v>
      </c>
      <c r="K31" s="3">
        <v>91.4</v>
      </c>
      <c r="L31" s="3">
        <v>91.4</v>
      </c>
      <c r="M31">
        <f>G31*Komponen!C10 + H31*Komponen!C11 + I31*Komponen!C12 + J31*Komponen!C13 + K31*Komponen!C14 + L31*Komponen!C15</f>
        <v>91.4</v>
      </c>
      <c r="N31" t="str">
        <f t="shared" si="0"/>
        <v>A</v>
      </c>
    </row>
    <row r="32" spans="1:14">
      <c r="A32">
        <v>28</v>
      </c>
      <c r="B32" t="s">
        <v>156</v>
      </c>
      <c r="C32" t="s">
        <v>157</v>
      </c>
      <c r="D32">
        <v>155875</v>
      </c>
      <c r="E32" t="s">
        <v>1</v>
      </c>
      <c r="F32" t="s">
        <v>3</v>
      </c>
      <c r="G32" s="3">
        <v>90</v>
      </c>
      <c r="H32" s="3"/>
      <c r="I32" s="3">
        <v>90</v>
      </c>
      <c r="J32" s="3">
        <v>90</v>
      </c>
      <c r="K32" s="3">
        <v>90</v>
      </c>
      <c r="L32" s="3">
        <v>90</v>
      </c>
      <c r="M32">
        <f>G32*Komponen!C10 + H32*Komponen!C11 + I32*Komponen!C12 + J32*Komponen!C13 + K32*Komponen!C14 + L32*Komponen!C15</f>
        <v>90</v>
      </c>
      <c r="N32" t="str">
        <f t="shared" si="0"/>
        <v>A</v>
      </c>
    </row>
    <row r="33" spans="1:14">
      <c r="A33">
        <v>29</v>
      </c>
      <c r="B33" t="s">
        <v>158</v>
      </c>
      <c r="C33" t="s">
        <v>159</v>
      </c>
      <c r="D33">
        <v>155888</v>
      </c>
      <c r="E33" t="s">
        <v>1</v>
      </c>
      <c r="F33" t="s">
        <v>3</v>
      </c>
      <c r="G33" s="3">
        <v>90</v>
      </c>
      <c r="H33" s="3"/>
      <c r="I33" s="3">
        <v>90</v>
      </c>
      <c r="J33" s="3">
        <v>90</v>
      </c>
      <c r="K33" s="3">
        <v>90</v>
      </c>
      <c r="L33" s="3">
        <v>90</v>
      </c>
      <c r="M33">
        <f>G33*Komponen!C10 + H33*Komponen!C11 + I33*Komponen!C12 + J33*Komponen!C13 + K33*Komponen!C14 + L33*Komponen!C15</f>
        <v>90</v>
      </c>
      <c r="N33" t="str">
        <f t="shared" si="0"/>
        <v>A</v>
      </c>
    </row>
    <row r="34" spans="1:14">
      <c r="A34">
        <v>30</v>
      </c>
      <c r="B34" t="s">
        <v>160</v>
      </c>
      <c r="C34" t="s">
        <v>161</v>
      </c>
      <c r="D34">
        <v>156104</v>
      </c>
      <c r="E34" t="s">
        <v>1</v>
      </c>
      <c r="F34" t="s">
        <v>3</v>
      </c>
      <c r="G34" s="3">
        <v>94.4</v>
      </c>
      <c r="H34" s="3"/>
      <c r="I34" s="3">
        <v>94.4</v>
      </c>
      <c r="J34" s="3">
        <v>94.4</v>
      </c>
      <c r="K34" s="3">
        <v>94.4</v>
      </c>
      <c r="L34" s="3">
        <v>94.4</v>
      </c>
      <c r="M34">
        <f>G34*Komponen!C10 + H34*Komponen!C11 + I34*Komponen!C12 + J34*Komponen!C13 + K34*Komponen!C14 + L34*Komponen!C15</f>
        <v>94.4</v>
      </c>
      <c r="N34" t="str">
        <f t="shared" si="0"/>
        <v>A</v>
      </c>
    </row>
    <row r="35" spans="1:14">
      <c r="A35">
        <v>31</v>
      </c>
      <c r="B35" t="s">
        <v>162</v>
      </c>
      <c r="C35" t="s">
        <v>163</v>
      </c>
      <c r="D35">
        <v>157184</v>
      </c>
      <c r="E35" t="s">
        <v>1</v>
      </c>
      <c r="F35" t="s">
        <v>3</v>
      </c>
      <c r="G35" s="3">
        <v>90.6</v>
      </c>
      <c r="H35" s="3"/>
      <c r="I35" s="3">
        <v>90.6</v>
      </c>
      <c r="J35" s="3">
        <v>90.6</v>
      </c>
      <c r="K35" s="3">
        <v>90.6</v>
      </c>
      <c r="L35" s="3">
        <v>90.6</v>
      </c>
      <c r="M35">
        <f>G35*Komponen!C10 + H35*Komponen!C11 + I35*Komponen!C12 + J35*Komponen!C13 + K35*Komponen!C14 + L35*Komponen!C15</f>
        <v>90.6</v>
      </c>
      <c r="N35" t="str">
        <f t="shared" si="0"/>
        <v>A</v>
      </c>
    </row>
    <row r="36" spans="1:14">
      <c r="A36">
        <v>32</v>
      </c>
      <c r="B36" t="s">
        <v>164</v>
      </c>
      <c r="C36" t="s">
        <v>165</v>
      </c>
      <c r="D36">
        <v>156568</v>
      </c>
      <c r="E36" t="s">
        <v>1</v>
      </c>
      <c r="F36" t="s">
        <v>3</v>
      </c>
      <c r="G36" s="3">
        <v>90</v>
      </c>
      <c r="H36" s="3"/>
      <c r="I36" s="3">
        <v>90</v>
      </c>
      <c r="J36" s="3">
        <v>90</v>
      </c>
      <c r="K36" s="3">
        <v>90</v>
      </c>
      <c r="L36" s="3">
        <v>90</v>
      </c>
      <c r="M36">
        <f>G36*Komponen!C10 + H36*Komponen!C11 + I36*Komponen!C12 + J36*Komponen!C13 + K36*Komponen!C14 + L36*Komponen!C15</f>
        <v>90</v>
      </c>
      <c r="N36" t="str">
        <f t="shared" si="0"/>
        <v>A</v>
      </c>
    </row>
    <row r="37" spans="1:14">
      <c r="A37">
        <v>33</v>
      </c>
      <c r="B37" t="s">
        <v>166</v>
      </c>
      <c r="C37" t="s">
        <v>167</v>
      </c>
      <c r="D37">
        <v>155678</v>
      </c>
      <c r="E37" t="s">
        <v>1</v>
      </c>
      <c r="F37" t="s">
        <v>3</v>
      </c>
      <c r="G37" s="3">
        <v>92</v>
      </c>
      <c r="H37" s="3"/>
      <c r="I37" s="3">
        <v>92</v>
      </c>
      <c r="J37" s="3">
        <v>92</v>
      </c>
      <c r="K37" s="3">
        <v>92</v>
      </c>
      <c r="L37" s="3">
        <v>92</v>
      </c>
      <c r="M37">
        <f>G37*Komponen!C10 + H37*Komponen!C11 + I37*Komponen!C12 + J37*Komponen!C13 + K37*Komponen!C14 + L37*Komponen!C15</f>
        <v>92</v>
      </c>
      <c r="N37" t="str">
        <f t="shared" si="0"/>
        <v>A</v>
      </c>
    </row>
    <row r="38" spans="1:14">
      <c r="A38">
        <v>34</v>
      </c>
      <c r="B38" t="s">
        <v>168</v>
      </c>
      <c r="C38" t="s">
        <v>169</v>
      </c>
      <c r="D38">
        <v>154986</v>
      </c>
      <c r="E38" t="s">
        <v>1</v>
      </c>
      <c r="F38" t="s">
        <v>3</v>
      </c>
      <c r="G38" s="3">
        <v>94</v>
      </c>
      <c r="H38" s="3"/>
      <c r="I38" s="3">
        <v>94</v>
      </c>
      <c r="J38" s="3">
        <v>94</v>
      </c>
      <c r="K38" s="3">
        <v>94</v>
      </c>
      <c r="L38" s="3">
        <v>94</v>
      </c>
      <c r="M38">
        <f>G38*Komponen!C10 + H38*Komponen!C11 + I38*Komponen!C12 + J38*Komponen!C13 + K38*Komponen!C14 + L38*Komponen!C15</f>
        <v>94</v>
      </c>
      <c r="N38" t="str">
        <f t="shared" si="0"/>
        <v>A</v>
      </c>
    </row>
    <row r="39" spans="1:14">
      <c r="A39">
        <v>35</v>
      </c>
      <c r="B39" t="s">
        <v>170</v>
      </c>
      <c r="C39" t="s">
        <v>171</v>
      </c>
      <c r="D39">
        <v>154648</v>
      </c>
      <c r="E39" t="s">
        <v>1</v>
      </c>
      <c r="F39" t="s">
        <v>3</v>
      </c>
      <c r="G39" s="3">
        <v>91.2</v>
      </c>
      <c r="H39" s="3"/>
      <c r="I39" s="3">
        <v>91.2</v>
      </c>
      <c r="J39" s="3">
        <v>91.2</v>
      </c>
      <c r="K39" s="3">
        <v>91.2</v>
      </c>
      <c r="L39" s="3">
        <v>91.2</v>
      </c>
      <c r="M39">
        <f>G39*Komponen!C10 + H39*Komponen!C11 + I39*Komponen!C12 + J39*Komponen!C13 + K39*Komponen!C14 + L39*Komponen!C15</f>
        <v>91.2</v>
      </c>
      <c r="N39" t="str">
        <f t="shared" si="0"/>
        <v>A</v>
      </c>
    </row>
    <row r="40" spans="1:14">
      <c r="A40">
        <v>36</v>
      </c>
      <c r="B40" t="s">
        <v>172</v>
      </c>
      <c r="C40" t="s">
        <v>173</v>
      </c>
      <c r="D40">
        <v>156286</v>
      </c>
      <c r="E40" t="s">
        <v>1</v>
      </c>
      <c r="F40" t="s">
        <v>3</v>
      </c>
      <c r="G40" s="3">
        <v>92</v>
      </c>
      <c r="H40" s="3"/>
      <c r="I40" s="3">
        <v>92</v>
      </c>
      <c r="J40" s="3">
        <v>92</v>
      </c>
      <c r="K40" s="3">
        <v>92</v>
      </c>
      <c r="L40" s="3">
        <v>92</v>
      </c>
      <c r="M40">
        <f>G40*Komponen!C10 + H40*Komponen!C11 + I40*Komponen!C12 + J40*Komponen!C13 + K40*Komponen!C14 + L40*Komponen!C15</f>
        <v>92</v>
      </c>
      <c r="N40" t="str">
        <f t="shared" si="0"/>
        <v>A</v>
      </c>
    </row>
    <row r="41" spans="1:14">
      <c r="A41">
        <v>37</v>
      </c>
      <c r="B41" t="s">
        <v>174</v>
      </c>
      <c r="C41" t="s">
        <v>175</v>
      </c>
      <c r="D41">
        <v>153126</v>
      </c>
      <c r="E41" t="s">
        <v>1</v>
      </c>
      <c r="F41" t="s">
        <v>3</v>
      </c>
      <c r="G41" s="3">
        <v>90</v>
      </c>
      <c r="H41" s="3"/>
      <c r="I41" s="3">
        <v>90</v>
      </c>
      <c r="J41" s="3">
        <v>90</v>
      </c>
      <c r="K41" s="3">
        <v>90</v>
      </c>
      <c r="L41" s="3">
        <v>90</v>
      </c>
      <c r="M41">
        <f>G41*Komponen!C10 + H41*Komponen!C11 + I41*Komponen!C12 + J41*Komponen!C13 + K41*Komponen!C14 + L41*Komponen!C15</f>
        <v>90</v>
      </c>
      <c r="N41" t="str">
        <f t="shared" si="0"/>
        <v>A</v>
      </c>
    </row>
    <row r="42" spans="1:14">
      <c r="A42">
        <v>38</v>
      </c>
      <c r="B42" t="s">
        <v>176</v>
      </c>
      <c r="C42" t="s">
        <v>177</v>
      </c>
      <c r="D42">
        <v>155691</v>
      </c>
      <c r="E42" t="s">
        <v>1</v>
      </c>
      <c r="F42" t="s">
        <v>3</v>
      </c>
      <c r="G42" s="3">
        <v>90</v>
      </c>
      <c r="H42" s="3"/>
      <c r="I42" s="3">
        <v>90</v>
      </c>
      <c r="J42" s="3">
        <v>90</v>
      </c>
      <c r="K42" s="3">
        <v>90</v>
      </c>
      <c r="L42" s="3">
        <v>90</v>
      </c>
      <c r="M42">
        <f>G42*Komponen!C10 + H42*Komponen!C11 + I42*Komponen!C12 + J42*Komponen!C13 + K42*Komponen!C14 + L42*Komponen!C15</f>
        <v>90</v>
      </c>
      <c r="N42" t="str">
        <f t="shared" si="0"/>
        <v>A</v>
      </c>
    </row>
    <row r="43" spans="1:14">
      <c r="A43">
        <v>39</v>
      </c>
      <c r="B43" t="s">
        <v>178</v>
      </c>
      <c r="C43" t="s">
        <v>179</v>
      </c>
      <c r="D43">
        <v>155459</v>
      </c>
      <c r="E43" t="s">
        <v>1</v>
      </c>
      <c r="F43" t="s">
        <v>3</v>
      </c>
      <c r="G43" s="3">
        <v>92</v>
      </c>
      <c r="H43" s="3"/>
      <c r="I43" s="3">
        <v>92</v>
      </c>
      <c r="J43" s="3">
        <v>92</v>
      </c>
      <c r="K43" s="3">
        <v>92</v>
      </c>
      <c r="L43" s="3">
        <v>92</v>
      </c>
      <c r="M43">
        <f>G43*Komponen!C10 + H43*Komponen!C11 + I43*Komponen!C12 + J43*Komponen!C13 + K43*Komponen!C14 + L43*Komponen!C15</f>
        <v>92</v>
      </c>
      <c r="N43" t="str">
        <f t="shared" si="0"/>
        <v>A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ACER</cp:lastModifiedBy>
  <dcterms:created xsi:type="dcterms:W3CDTF">2025-02-01T23:49:46Z</dcterms:created>
  <dcterms:modified xsi:type="dcterms:W3CDTF">2025-02-01T01:23:41Z</dcterms:modified>
  <cp:category>nilai</cp:category>
</cp:coreProperties>
</file>