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SUS\Downloads\NILAI MICRO 2025\E\"/>
    </mc:Choice>
  </mc:AlternateContent>
  <xr:revisionPtr revIDLastSave="0" documentId="13_ncr:1_{CEB53196-A844-4323-AECD-CE00A5CBD238}" xr6:coauthVersionLast="47" xr6:coauthVersionMax="47" xr10:uidLastSave="{00000000-0000-0000-0000-000000000000}"/>
  <bookViews>
    <workbookView xWindow="-110" yWindow="-110" windowWidth="19420" windowHeight="10300" activeTab="2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externalReferences>
    <externalReference r:id="rId6"/>
    <externalReference r:id="rId7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" i="4" l="1"/>
  <c r="H5" i="4"/>
  <c r="I5" i="4"/>
  <c r="J5" i="4"/>
  <c r="K5" i="4"/>
  <c r="L5" i="4"/>
  <c r="G6" i="4"/>
  <c r="H6" i="4"/>
  <c r="I6" i="4"/>
  <c r="J6" i="4"/>
  <c r="K6" i="4"/>
  <c r="L6" i="4"/>
  <c r="G7" i="4"/>
  <c r="H7" i="4"/>
  <c r="I7" i="4"/>
  <c r="J7" i="4"/>
  <c r="K7" i="4"/>
  <c r="L7" i="4"/>
  <c r="G8" i="4"/>
  <c r="H8" i="4"/>
  <c r="I8" i="4"/>
  <c r="J8" i="4"/>
  <c r="K8" i="4"/>
  <c r="L8" i="4"/>
  <c r="G9" i="4"/>
  <c r="H9" i="4"/>
  <c r="I9" i="4"/>
  <c r="J9" i="4"/>
  <c r="K9" i="4"/>
  <c r="L9" i="4"/>
  <c r="G10" i="4"/>
  <c r="H10" i="4"/>
  <c r="I10" i="4"/>
  <c r="J10" i="4"/>
  <c r="K10" i="4"/>
  <c r="L10" i="4"/>
  <c r="G11" i="4"/>
  <c r="H11" i="4"/>
  <c r="I11" i="4"/>
  <c r="J11" i="4"/>
  <c r="K11" i="4"/>
  <c r="L11" i="4"/>
  <c r="G12" i="4"/>
  <c r="H12" i="4"/>
  <c r="I12" i="4"/>
  <c r="J12" i="4"/>
  <c r="K12" i="4"/>
  <c r="L12" i="4"/>
  <c r="G13" i="4"/>
  <c r="H13" i="4"/>
  <c r="I13" i="4"/>
  <c r="J13" i="4"/>
  <c r="K13" i="4"/>
  <c r="L13" i="4"/>
  <c r="G14" i="4"/>
  <c r="H14" i="4"/>
  <c r="I14" i="4"/>
  <c r="J14" i="4"/>
  <c r="K14" i="4"/>
  <c r="L14" i="4"/>
  <c r="G15" i="4"/>
  <c r="H15" i="4"/>
  <c r="I15" i="4"/>
  <c r="J15" i="4"/>
  <c r="K15" i="4"/>
  <c r="L15" i="4"/>
  <c r="G16" i="4"/>
  <c r="H16" i="4"/>
  <c r="I16" i="4"/>
  <c r="J16" i="4"/>
  <c r="K16" i="4"/>
  <c r="L16" i="4"/>
  <c r="G17" i="4"/>
  <c r="H17" i="4"/>
  <c r="I17" i="4"/>
  <c r="J17" i="4"/>
  <c r="K17" i="4"/>
  <c r="L17" i="4"/>
  <c r="G18" i="4"/>
  <c r="H18" i="4"/>
  <c r="I18" i="4"/>
  <c r="J18" i="4"/>
  <c r="K18" i="4"/>
  <c r="L18" i="4"/>
  <c r="G19" i="4"/>
  <c r="H19" i="4"/>
  <c r="I19" i="4"/>
  <c r="J19" i="4"/>
  <c r="K19" i="4"/>
  <c r="L19" i="4"/>
  <c r="G20" i="4"/>
  <c r="H20" i="4"/>
  <c r="I20" i="4"/>
  <c r="J20" i="4"/>
  <c r="K20" i="4"/>
  <c r="L20" i="4"/>
  <c r="G21" i="4"/>
  <c r="H21" i="4"/>
  <c r="I21" i="4"/>
  <c r="J21" i="4"/>
  <c r="K21" i="4"/>
  <c r="L21" i="4"/>
  <c r="G22" i="4"/>
  <c r="H22" i="4"/>
  <c r="I22" i="4"/>
  <c r="J22" i="4"/>
  <c r="K22" i="4"/>
  <c r="L22" i="4"/>
  <c r="G23" i="4"/>
  <c r="H23" i="4"/>
  <c r="I23" i="4"/>
  <c r="J23" i="4"/>
  <c r="K23" i="4"/>
  <c r="L23" i="4"/>
  <c r="G24" i="4"/>
  <c r="H24" i="4"/>
  <c r="I24" i="4"/>
  <c r="J24" i="4"/>
  <c r="K24" i="4"/>
  <c r="L24" i="4"/>
  <c r="G25" i="4"/>
  <c r="H25" i="4"/>
  <c r="I25" i="4"/>
  <c r="J25" i="4"/>
  <c r="K25" i="4"/>
  <c r="L25" i="4"/>
  <c r="G26" i="4"/>
  <c r="H26" i="4"/>
  <c r="I26" i="4"/>
  <c r="J26" i="4"/>
  <c r="K26" i="4"/>
  <c r="L26" i="4"/>
  <c r="G27" i="4"/>
  <c r="H27" i="4"/>
  <c r="I27" i="4"/>
  <c r="J27" i="4"/>
  <c r="K27" i="4"/>
  <c r="L27" i="4"/>
  <c r="G28" i="4"/>
  <c r="H28" i="4"/>
  <c r="I28" i="4"/>
  <c r="J28" i="4"/>
  <c r="K28" i="4"/>
  <c r="L28" i="4"/>
  <c r="G29" i="4"/>
  <c r="H29" i="4"/>
  <c r="I29" i="4"/>
  <c r="J29" i="4"/>
  <c r="K29" i="4"/>
  <c r="L29" i="4"/>
  <c r="G30" i="4"/>
  <c r="H30" i="4"/>
  <c r="I30" i="4"/>
  <c r="J30" i="4"/>
  <c r="K30" i="4"/>
  <c r="L30" i="4"/>
  <c r="G31" i="4"/>
  <c r="H31" i="4"/>
  <c r="I31" i="4"/>
  <c r="J31" i="4"/>
  <c r="K31" i="4"/>
  <c r="L31" i="4"/>
  <c r="G32" i="4"/>
  <c r="H32" i="4"/>
  <c r="I32" i="4"/>
  <c r="J32" i="4"/>
  <c r="K32" i="4"/>
  <c r="L32" i="4"/>
  <c r="G33" i="4"/>
  <c r="H33" i="4"/>
  <c r="I33" i="4"/>
  <c r="J33" i="4"/>
  <c r="K33" i="4"/>
  <c r="L33" i="4"/>
  <c r="G34" i="4"/>
  <c r="H34" i="4"/>
  <c r="I34" i="4"/>
  <c r="J34" i="4"/>
  <c r="K34" i="4"/>
  <c r="L34" i="4"/>
  <c r="G35" i="4"/>
  <c r="H35" i="4"/>
  <c r="I35" i="4"/>
  <c r="J35" i="4"/>
  <c r="K35" i="4"/>
  <c r="L35" i="4"/>
  <c r="G36" i="4"/>
  <c r="H36" i="4"/>
  <c r="I36" i="4"/>
  <c r="J36" i="4"/>
  <c r="K36" i="4"/>
  <c r="L36" i="4"/>
  <c r="G37" i="4"/>
  <c r="H37" i="4"/>
  <c r="I37" i="4"/>
  <c r="J37" i="4"/>
  <c r="K37" i="4"/>
  <c r="L37" i="4"/>
  <c r="C10" i="3"/>
  <c r="D10" i="3"/>
  <c r="E10" i="3"/>
  <c r="C11" i="3"/>
  <c r="E11" i="3"/>
  <c r="C12" i="3"/>
  <c r="D12" i="3"/>
  <c r="E12" i="3"/>
  <c r="C13" i="3"/>
  <c r="D13" i="3"/>
  <c r="E13" i="3"/>
  <c r="C14" i="3"/>
  <c r="D14" i="3"/>
  <c r="E14" i="3"/>
  <c r="C15" i="3"/>
  <c r="D15" i="3"/>
  <c r="E15" i="3"/>
  <c r="B10" i="1"/>
  <c r="C10" i="1"/>
  <c r="B11" i="1"/>
  <c r="C11" i="1"/>
  <c r="B12" i="1"/>
  <c r="C12" i="1"/>
  <c r="B13" i="1"/>
  <c r="C13" i="1"/>
  <c r="B14" i="1"/>
  <c r="C14" i="1"/>
  <c r="B15" i="1"/>
  <c r="C15" i="1"/>
  <c r="B16" i="1"/>
  <c r="C16" i="1"/>
  <c r="B17" i="1"/>
  <c r="C17" i="1"/>
  <c r="B18" i="1"/>
  <c r="C18" i="1"/>
  <c r="B19" i="1"/>
  <c r="C19" i="1"/>
  <c r="B20" i="1"/>
  <c r="C20" i="1"/>
  <c r="B21" i="1"/>
  <c r="C21" i="1"/>
  <c r="B22" i="1"/>
  <c r="C22" i="1"/>
  <c r="B23" i="1"/>
  <c r="C23" i="1"/>
  <c r="B24" i="1"/>
  <c r="C24" i="1"/>
  <c r="B25" i="1"/>
  <c r="C25" i="1"/>
  <c r="N32" i="4" l="1"/>
  <c r="N9" i="4"/>
  <c r="N33" i="4"/>
  <c r="M33" i="4"/>
  <c r="M7" i="4"/>
  <c r="N7" i="4" s="1"/>
  <c r="M15" i="4"/>
  <c r="N15" i="4" s="1"/>
  <c r="M23" i="4"/>
  <c r="N23" i="4" s="1"/>
  <c r="M31" i="4"/>
  <c r="N31" i="4" s="1"/>
  <c r="C16" i="3"/>
  <c r="M11" i="4"/>
  <c r="N11" i="4" s="1"/>
  <c r="M19" i="4"/>
  <c r="N19" i="4" s="1"/>
  <c r="M27" i="4"/>
  <c r="N27" i="4" s="1"/>
  <c r="M35" i="4"/>
  <c r="N35" i="4" s="1"/>
  <c r="M5" i="4"/>
  <c r="N5" i="4" s="1"/>
  <c r="M13" i="4"/>
  <c r="N13" i="4" s="1"/>
  <c r="M21" i="4"/>
  <c r="N21" i="4" s="1"/>
  <c r="M29" i="4"/>
  <c r="N29" i="4" s="1"/>
  <c r="M37" i="4"/>
  <c r="N37" i="4" s="1"/>
  <c r="M9" i="4"/>
  <c r="M17" i="4"/>
  <c r="N17" i="4" s="1"/>
  <c r="M25" i="4"/>
  <c r="N25" i="4" s="1"/>
  <c r="M6" i="4"/>
  <c r="N6" i="4" s="1"/>
  <c r="M8" i="4"/>
  <c r="N8" i="4" s="1"/>
  <c r="M10" i="4"/>
  <c r="N10" i="4" s="1"/>
  <c r="M12" i="4"/>
  <c r="N12" i="4" s="1"/>
  <c r="M14" i="4"/>
  <c r="N14" i="4" s="1"/>
  <c r="M16" i="4"/>
  <c r="N16" i="4" s="1"/>
  <c r="M18" i="4"/>
  <c r="N18" i="4" s="1"/>
  <c r="M20" i="4"/>
  <c r="N20" i="4" s="1"/>
  <c r="M22" i="4"/>
  <c r="N22" i="4" s="1"/>
  <c r="M24" i="4"/>
  <c r="N24" i="4" s="1"/>
  <c r="M26" i="4"/>
  <c r="N26" i="4" s="1"/>
  <c r="M28" i="4"/>
  <c r="N28" i="4" s="1"/>
  <c r="M30" i="4"/>
  <c r="N30" i="4" s="1"/>
  <c r="M32" i="4"/>
  <c r="M34" i="4"/>
  <c r="N34" i="4" s="1"/>
  <c r="M36" i="4"/>
  <c r="N36" i="4" s="1"/>
</calcChain>
</file>

<file path=xl/sharedStrings.xml><?xml version="1.0" encoding="utf-8"?>
<sst xmlns="http://schemas.openxmlformats.org/spreadsheetml/2006/main" count="226" uniqueCount="140">
  <si>
    <t>KODE MK</t>
  </si>
  <si>
    <t>A1H2A69B</t>
  </si>
  <si>
    <t>NAMA MK</t>
  </si>
  <si>
    <t>MICROTEACHING</t>
  </si>
  <si>
    <t>NAMA KELAS</t>
  </si>
  <si>
    <t>E</t>
  </si>
  <si>
    <t>Program Studi</t>
  </si>
  <si>
    <t>S1 PENDIDIKAN GURU SEKOLAH DASAR</t>
  </si>
  <si>
    <t>Fakultas</t>
  </si>
  <si>
    <t>KEGURUAN DAN ILMU PENDIDIKAN</t>
  </si>
  <si>
    <t>Semester</t>
  </si>
  <si>
    <t>Nama Dosen</t>
  </si>
  <si>
    <t>SINTAYANA MUHARDINI, 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</si>
  <si>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</si>
  <si>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</si>
  <si>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</si>
  <si>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</si>
  <si>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</si>
  <si>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</si>
  <si>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</si>
  <si>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</si>
  <si>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</si>
  <si>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</si>
  <si>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</si>
  <si>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</si>
  <si>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</si>
  <si>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</si>
  <si>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</si>
  <si>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</si>
  <si>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</si>
  <si>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</si>
  <si>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</si>
  <si>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</si>
  <si>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</si>
  <si>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</si>
  <si>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</si>
  <si>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</si>
  <si>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</si>
  <si>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</si>
  <si>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</si>
  <si>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</si>
  <si>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</si>
  <si>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</si>
  <si>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</si>
  <si>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</si>
  <si>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</si>
  <si>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</si>
  <si>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</si>
  <si>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</si>
  <si>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</si>
  <si>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</si>
  <si>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</si>
  <si>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</si>
  <si>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</si>
  <si>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</si>
  <si>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</si>
  <si>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</si>
  <si>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</si>
  <si>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</si>
  <si>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</si>
  <si>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</si>
  <si>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</si>
  <si>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</si>
  <si>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</si>
  <si>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MICROTEACHING (A1H2A69B)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</si>
  <si>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</si>
  <si>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</si>
  <si>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</si>
  <si>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</si>
  <si>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</si>
  <si>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</si>
  <si>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</si>
  <si>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</si>
  <si>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</si>
  <si>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2022A1H161</t>
  </si>
  <si>
    <t>YULIANA</t>
  </si>
  <si>
    <t>2022A1H162</t>
  </si>
  <si>
    <t>2022A1H163</t>
  </si>
  <si>
    <t>ZANTRIA ENJELITA</t>
  </si>
  <si>
    <t>2022A1H166</t>
  </si>
  <si>
    <t>ASTRI PUTRI FARMAN</t>
  </si>
  <si>
    <t>2022A1H167</t>
  </si>
  <si>
    <t>FIRATI</t>
  </si>
  <si>
    <t>2022A1H168</t>
  </si>
  <si>
    <t>HUSEN</t>
  </si>
  <si>
    <t>2022A1H169</t>
  </si>
  <si>
    <t>ICHA RESTI PUJIASTUTI</t>
  </si>
  <si>
    <t>2022A1H171</t>
  </si>
  <si>
    <t>KARTINI</t>
  </si>
  <si>
    <t>2022A1H172</t>
  </si>
  <si>
    <t>KIRANA NURMALA SARI</t>
  </si>
  <si>
    <t>2022A1H173</t>
  </si>
  <si>
    <t>LADYANA NURLIZA ARINI</t>
  </si>
  <si>
    <t>2022A1H175</t>
  </si>
  <si>
    <t>NOVITASARI</t>
  </si>
  <si>
    <t>2022A1H176</t>
  </si>
  <si>
    <t>REGINA JINGGA PERMATASARI</t>
  </si>
  <si>
    <t>2022A1H177</t>
  </si>
  <si>
    <t>RENI MULIANI</t>
  </si>
  <si>
    <t>2022A1H178</t>
  </si>
  <si>
    <t>RIZKIA NUR AMINA</t>
  </si>
  <si>
    <t>2022A1H180</t>
  </si>
  <si>
    <t>YUYUN</t>
  </si>
  <si>
    <t>2022A1H181</t>
  </si>
  <si>
    <t>ZULHAN MAULANA</t>
  </si>
  <si>
    <t>2022A1H182</t>
  </si>
  <si>
    <t>NURHIDAYAH</t>
  </si>
  <si>
    <t>2022A1H183</t>
  </si>
  <si>
    <t>NURWAHIDAH</t>
  </si>
  <si>
    <t>2022A1H184</t>
  </si>
  <si>
    <t>ALDI MAULANA</t>
  </si>
  <si>
    <t>2022A1H185</t>
  </si>
  <si>
    <t>ANA FITRIANI</t>
  </si>
  <si>
    <t>2022A1H187</t>
  </si>
  <si>
    <t>HARMIATI</t>
  </si>
  <si>
    <t>2022A1H188</t>
  </si>
  <si>
    <t>HIJRATUN WULANDARI</t>
  </si>
  <si>
    <t>2022A1H189</t>
  </si>
  <si>
    <t>ISMAWATI</t>
  </si>
  <si>
    <t>2022A1H190</t>
  </si>
  <si>
    <t>JANIA KAMIS</t>
  </si>
  <si>
    <t>2022A1H191</t>
  </si>
  <si>
    <t>NIAKARTIKA</t>
  </si>
  <si>
    <t>2022A1H192</t>
  </si>
  <si>
    <t>RADIATUL ADAWIA</t>
  </si>
  <si>
    <t>2022A1H193</t>
  </si>
  <si>
    <t>RATNI</t>
  </si>
  <si>
    <t>2022A1H194</t>
  </si>
  <si>
    <t>RIZKI AULIA</t>
  </si>
  <si>
    <t>2022A1H196</t>
  </si>
  <si>
    <t>FITRI</t>
  </si>
  <si>
    <t>2022A1H197</t>
  </si>
  <si>
    <t>LENI MARLINA</t>
  </si>
  <si>
    <t>2022A1H198</t>
  </si>
  <si>
    <t>MUHAMMAD RIDHO ANUGRAH</t>
  </si>
  <si>
    <t>2022A1H199</t>
  </si>
  <si>
    <t>NURITA</t>
  </si>
  <si>
    <t>2022A1H200</t>
  </si>
  <si>
    <t>NURLAELAH</t>
  </si>
  <si>
    <t xml:space="preserve"> https://drive.google.com/drive/folders/1PZFynkfzCp3mZqjWb8baCI82kzlXSFMF?usp=drive_link='C:\Users\ASUS\Downloads\NILAI MICRO 2025\A\[daftar-nilai_SINTAYANA_MUHARDINI,_M.Pd_A1H2A69B_A_2025-01-26_06-51-17.xlsx]Komponen'!D11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</si>
</sst>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SUS/Downloads/NILAI%20MICRO%202025/A/daftar-nilai_SINTAYANA_MUHARDINI,_M.Pd_A1H2A69B_A_2025-01-26_06-51-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SUS/Downloads/2022_daftar%20hadir%20uas_ganjil%2024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PS"/>
      <sheetName val="Skala-Nilai"/>
      <sheetName val="Komponen"/>
      <sheetName val="Daftar-Nilai"/>
      <sheetName val="Worksheet"/>
    </sheetNames>
    <sheetDataSet>
      <sheetData sheetId="0">
        <row r="10">
          <cell r="B10" t="str">
            <v xml:space="preserve">Mampu menjelaskan konsep pengajaran mikro </v>
          </cell>
          <cell r="C10" t="str">
            <v>Able to explain the concept of micro teaching</v>
          </cell>
        </row>
        <row r="11">
          <cell r="B11" t="str">
            <v xml:space="preserve">Mengasosiasikan komponen- komponen keterampilan bertanya </v>
          </cell>
          <cell r="C11" t="str">
            <v>Associate the components of questioning skills</v>
          </cell>
        </row>
        <row r="12">
          <cell r="B12" t="str">
            <v xml:space="preserve">Menerapkan keterampilan bertanya, membuka dan menutup pelajaran </v>
          </cell>
          <cell r="C12" t="str">
            <v>Apply the skills of asking questions, opening and closing the lesson</v>
          </cell>
        </row>
        <row r="13">
          <cell r="B13" t="str">
            <v xml:space="preserve">Mengasosiasikan komponen- komponen keterampilan menjelaskan </v>
          </cell>
          <cell r="C13" t="str">
            <v>Associate the components of explanation skills</v>
          </cell>
        </row>
        <row r="14">
          <cell r="B14" t="str">
            <v xml:space="preserve">Menerapkan keterampilan menjelaskan dan memberikan penguatan </v>
          </cell>
          <cell r="C14" t="str">
            <v>Apply the skills of explaining and providing reinforcement</v>
          </cell>
        </row>
        <row r="15">
          <cell r="B15" t="str">
            <v xml:space="preserve">Mengasosiasikan komponen- komponen keterampilan memberikan variasi </v>
          </cell>
          <cell r="C15" t="str">
            <v>Associating skill components provides variety</v>
          </cell>
        </row>
        <row r="16">
          <cell r="B16" t="str">
            <v>Menerapkan keterampilan memberikan variasi</v>
          </cell>
          <cell r="C16" t="str">
            <v>Apply the skill of providing variety</v>
          </cell>
        </row>
        <row r="17">
          <cell r="B17" t="str">
            <v>evaluasi tengah semester</v>
          </cell>
          <cell r="C17" t="str">
            <v>mid-semester evaluation</v>
          </cell>
        </row>
        <row r="18">
          <cell r="B18" t="str">
            <v>Mengasosiasikan komponen- komponen keterampilan mengelola kelas</v>
          </cell>
          <cell r="C18" t="str">
            <v>Associate the components of classroom management skills</v>
          </cell>
        </row>
        <row r="19">
          <cell r="B19" t="str">
            <v>Menjelaskan perencanaan pembelajaran</v>
          </cell>
          <cell r="C19" t="str">
            <v>Explain learning planning</v>
          </cell>
        </row>
        <row r="20">
          <cell r="B20" t="str">
            <v>Menerapkan perencanaan pembelajaran tematik 	sesuai dengan perencanaan yang	dibuat secara perorangan</v>
          </cell>
          <cell r="C20" t="str">
            <v>Implement thematic learning planning according to the plans made individually</v>
          </cell>
        </row>
        <row r="21">
          <cell r="B21" t="str">
            <v>Menerapkan perencanaan pembelajaran tematik sesuai dengan perencanaan yan dibuat secara perorangan</v>
          </cell>
          <cell r="C21" t="str">
            <v>Implement thematic learning planning according to the plans made individually</v>
          </cell>
        </row>
        <row r="22">
          <cell r="B22" t="str">
            <v>Menerapkan perencanaan pembelajaran tematik sesuai dengan perencanaan yang dibuat secara perorangan</v>
          </cell>
          <cell r="C22" t="str">
            <v>Implement thematic learning planning according to the plans made individually</v>
          </cell>
        </row>
        <row r="23">
          <cell r="B23" t="str">
            <v>Menerapkan perencanaan pembelajaran tematik sesuai dengan perencanaan yan dibuat secara perorangan</v>
          </cell>
          <cell r="C23" t="str">
            <v>Implement thematic learning planning in accordance with the plans made individually</v>
          </cell>
        </row>
        <row r="24">
          <cell r="B24" t="str">
            <v>Menerapkan perencanaan pembelajaran tematik  sesuai dengan perencanaan yang dibuat secara perorangan</v>
          </cell>
          <cell r="C24" t="str">
            <v>Implement thematic learning planning according to the plans made individually</v>
          </cell>
        </row>
        <row r="25">
          <cell r="B25" t="str">
            <v>Evaluasi akhir semester</v>
          </cell>
          <cell r="C25" t="str">
            <v>End of semester evaluation</v>
          </cell>
        </row>
      </sheetData>
      <sheetData sheetId="1"/>
      <sheetData sheetId="2">
        <row r="10">
          <cell r="C10">
            <v>0.1</v>
          </cell>
          <cell r="D10" t="str">
            <v>Keaktifan dalam diskusi dan kehadiran</v>
          </cell>
          <cell r="E10" t="str">
            <v>Activeness in discussions and attendance</v>
          </cell>
        </row>
        <row r="11">
          <cell r="C11">
            <v>0.2</v>
          </cell>
          <cell r="E11" t="str">
            <v>Create learning tools</v>
          </cell>
        </row>
        <row r="12">
          <cell r="C12">
            <v>0.1</v>
          </cell>
          <cell r="D12" t="str">
            <v>Tes</v>
          </cell>
          <cell r="E12" t="str">
            <v>Tes</v>
          </cell>
        </row>
        <row r="13">
          <cell r="C13">
            <v>0.1</v>
          </cell>
          <cell r="D13" t="str">
            <v>Membuat makalah</v>
          </cell>
          <cell r="E13" t="str">
            <v>Write a paper</v>
          </cell>
        </row>
        <row r="14">
          <cell r="C14">
            <v>0.2</v>
          </cell>
          <cell r="D14" t="str">
            <v>Tes</v>
          </cell>
          <cell r="E14" t="str">
            <v>Tes</v>
          </cell>
        </row>
        <row r="15">
          <cell r="C15">
            <v>0.3</v>
          </cell>
          <cell r="D15" t="str">
            <v>Praktik Mengajar</v>
          </cell>
          <cell r="E15" t="str">
            <v>Teaching Practice</v>
          </cell>
        </row>
      </sheetData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MBELAJARAN BI"/>
      <sheetName val="1 (2)"/>
      <sheetName val="1 (3)"/>
      <sheetName val="1 (4)"/>
      <sheetName val="1 (5)"/>
      <sheetName val="1 (6)"/>
      <sheetName val="PEMBELAJARAN IPS SD"/>
      <sheetName val="2 (2)"/>
      <sheetName val="2 (3)"/>
      <sheetName val="2 (4)"/>
      <sheetName val="2 (5)"/>
      <sheetName val="2 (6)"/>
      <sheetName val="PEMBELAJARAN IPA SD"/>
      <sheetName val="3 (2)"/>
      <sheetName val="3 (3)"/>
      <sheetName val="3 (4)"/>
      <sheetName val="3 (5)"/>
      <sheetName val="3 (6)"/>
      <sheetName val="MICROTEACHING"/>
      <sheetName val="4 (2)"/>
      <sheetName val="4 (3)"/>
      <sheetName val="4 (4)"/>
      <sheetName val="4 (5)"/>
      <sheetName val="4 (6)"/>
      <sheetName val="PENDIDIKAN KEBUDAYAAN SASAMBO"/>
      <sheetName val="5 (2)"/>
      <sheetName val="5 (3)"/>
      <sheetName val="5 (4)"/>
      <sheetName val="5 (5)"/>
      <sheetName val="5 (6)"/>
      <sheetName val="TEKNIK PENULISAN KARYA ILMIAH"/>
      <sheetName val="6 (2)"/>
      <sheetName val="6 (3)"/>
      <sheetName val="6 (4)"/>
      <sheetName val="6 (5)"/>
      <sheetName val="6 (6)"/>
      <sheetName val="PENELITIAN TINDAKAN KELAS"/>
      <sheetName val="7 (2)"/>
      <sheetName val="7 (3)"/>
      <sheetName val="7 (4)"/>
      <sheetName val="7 (5)"/>
      <sheetName val="7 (6)"/>
      <sheetName val="METODOLOGI PENELITIAN"/>
      <sheetName val="8 (2)"/>
      <sheetName val="8 (3)"/>
      <sheetName val="8 (4)"/>
      <sheetName val="8 (5)"/>
      <sheetName val="8 (6)"/>
      <sheetName val="GIZI DAN KESEHATAN ANAK SD"/>
      <sheetName val="9 (2)"/>
      <sheetName val="9 (3)"/>
      <sheetName val="9 (4)"/>
      <sheetName val="9 (5)"/>
      <sheetName val="9 (6)"/>
      <sheetName val="SENI BUDAYA DAN PRAKARYA"/>
      <sheetName val="10 (2)"/>
      <sheetName val="10 (3)"/>
      <sheetName val="10 (4)"/>
      <sheetName val="10 (5)"/>
      <sheetName val="10 (6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16">
          <cell r="E16">
            <v>75</v>
          </cell>
          <cell r="F16">
            <v>68</v>
          </cell>
          <cell r="G16">
            <v>50</v>
          </cell>
          <cell r="H16">
            <v>80</v>
          </cell>
          <cell r="I16">
            <v>60</v>
          </cell>
          <cell r="J16">
            <v>68</v>
          </cell>
        </row>
        <row r="17">
          <cell r="E17">
            <v>70</v>
          </cell>
          <cell r="F17">
            <v>50</v>
          </cell>
          <cell r="G17">
            <v>30</v>
          </cell>
          <cell r="H17">
            <v>80</v>
          </cell>
          <cell r="I17">
            <v>25</v>
          </cell>
          <cell r="J17">
            <v>35</v>
          </cell>
        </row>
        <row r="18">
          <cell r="E18">
            <v>75</v>
          </cell>
          <cell r="F18">
            <v>65</v>
          </cell>
          <cell r="G18">
            <v>50</v>
          </cell>
          <cell r="H18">
            <v>80</v>
          </cell>
          <cell r="I18">
            <v>60</v>
          </cell>
          <cell r="J18">
            <v>64</v>
          </cell>
        </row>
        <row r="19">
          <cell r="E19">
            <v>75</v>
          </cell>
          <cell r="F19">
            <v>70</v>
          </cell>
          <cell r="G19">
            <v>40</v>
          </cell>
          <cell r="H19">
            <v>80</v>
          </cell>
          <cell r="I19">
            <v>55</v>
          </cell>
          <cell r="J19">
            <v>65</v>
          </cell>
        </row>
        <row r="20">
          <cell r="E20">
            <v>75</v>
          </cell>
          <cell r="F20">
            <v>62</v>
          </cell>
          <cell r="G20">
            <v>55</v>
          </cell>
          <cell r="H20">
            <v>80</v>
          </cell>
          <cell r="I20">
            <v>50</v>
          </cell>
          <cell r="J20">
            <v>60</v>
          </cell>
        </row>
        <row r="21">
          <cell r="E21">
            <v>75</v>
          </cell>
          <cell r="F21">
            <v>60</v>
          </cell>
          <cell r="G21">
            <v>40</v>
          </cell>
          <cell r="H21">
            <v>80</v>
          </cell>
          <cell r="I21">
            <v>50</v>
          </cell>
          <cell r="J21">
            <v>60</v>
          </cell>
        </row>
        <row r="22">
          <cell r="E22">
            <v>75</v>
          </cell>
          <cell r="F22">
            <v>70</v>
          </cell>
          <cell r="G22">
            <v>65</v>
          </cell>
          <cell r="H22">
            <v>80</v>
          </cell>
          <cell r="I22">
            <v>50</v>
          </cell>
          <cell r="J22">
            <v>70</v>
          </cell>
        </row>
        <row r="23">
          <cell r="E23">
            <v>75</v>
          </cell>
          <cell r="F23">
            <v>65</v>
          </cell>
          <cell r="G23">
            <v>50</v>
          </cell>
          <cell r="H23">
            <v>80</v>
          </cell>
          <cell r="I23">
            <v>55</v>
          </cell>
          <cell r="J23">
            <v>62</v>
          </cell>
        </row>
        <row r="24">
          <cell r="E24">
            <v>75</v>
          </cell>
          <cell r="F24">
            <v>68</v>
          </cell>
          <cell r="G24">
            <v>65</v>
          </cell>
          <cell r="H24">
            <v>80</v>
          </cell>
          <cell r="I24">
            <v>60</v>
          </cell>
          <cell r="J24">
            <v>70</v>
          </cell>
        </row>
        <row r="25">
          <cell r="E25">
            <v>75</v>
          </cell>
          <cell r="F25">
            <v>65</v>
          </cell>
          <cell r="G25">
            <v>20</v>
          </cell>
          <cell r="H25">
            <v>80</v>
          </cell>
          <cell r="I25">
            <v>65</v>
          </cell>
          <cell r="J25">
            <v>65</v>
          </cell>
        </row>
        <row r="26">
          <cell r="E26">
            <v>70</v>
          </cell>
          <cell r="F26">
            <v>68</v>
          </cell>
          <cell r="G26">
            <v>20</v>
          </cell>
          <cell r="H26">
            <v>80</v>
          </cell>
          <cell r="I26">
            <v>30</v>
          </cell>
          <cell r="J26">
            <v>60</v>
          </cell>
        </row>
        <row r="27">
          <cell r="E27">
            <v>70</v>
          </cell>
          <cell r="F27">
            <v>62</v>
          </cell>
          <cell r="G27">
            <v>50</v>
          </cell>
          <cell r="H27">
            <v>80</v>
          </cell>
          <cell r="I27">
            <v>60</v>
          </cell>
          <cell r="J27">
            <v>60</v>
          </cell>
        </row>
        <row r="28">
          <cell r="E28">
            <v>75</v>
          </cell>
          <cell r="F28">
            <v>62</v>
          </cell>
          <cell r="G28">
            <v>50</v>
          </cell>
          <cell r="H28">
            <v>80</v>
          </cell>
          <cell r="I28">
            <v>60</v>
          </cell>
          <cell r="J28">
            <v>65</v>
          </cell>
        </row>
        <row r="29">
          <cell r="E29">
            <v>75</v>
          </cell>
          <cell r="F29">
            <v>62</v>
          </cell>
          <cell r="G29">
            <v>50</v>
          </cell>
          <cell r="H29">
            <v>80</v>
          </cell>
          <cell r="I29">
            <v>55</v>
          </cell>
          <cell r="J29">
            <v>60</v>
          </cell>
        </row>
        <row r="30">
          <cell r="E30">
            <v>75</v>
          </cell>
          <cell r="F30">
            <v>65</v>
          </cell>
          <cell r="G30">
            <v>65</v>
          </cell>
          <cell r="H30">
            <v>80</v>
          </cell>
          <cell r="J30">
            <v>60</v>
          </cell>
        </row>
        <row r="31">
          <cell r="E31">
            <v>75</v>
          </cell>
          <cell r="F31">
            <v>55</v>
          </cell>
          <cell r="G31">
            <v>40</v>
          </cell>
          <cell r="H31">
            <v>80</v>
          </cell>
          <cell r="I31">
            <v>55</v>
          </cell>
          <cell r="J31">
            <v>63</v>
          </cell>
        </row>
        <row r="32">
          <cell r="E32">
            <v>75</v>
          </cell>
          <cell r="F32">
            <v>65</v>
          </cell>
          <cell r="G32">
            <v>45</v>
          </cell>
          <cell r="H32">
            <v>80</v>
          </cell>
          <cell r="I32">
            <v>50</v>
          </cell>
          <cell r="J32">
            <v>65</v>
          </cell>
        </row>
        <row r="33">
          <cell r="E33">
            <v>75</v>
          </cell>
          <cell r="F33">
            <v>65</v>
          </cell>
          <cell r="G33">
            <v>40</v>
          </cell>
          <cell r="H33">
            <v>80</v>
          </cell>
          <cell r="I33">
            <v>55</v>
          </cell>
          <cell r="J33">
            <v>65</v>
          </cell>
        </row>
        <row r="34">
          <cell r="E34">
            <v>40</v>
          </cell>
          <cell r="F34">
            <v>65</v>
          </cell>
          <cell r="G34">
            <v>50</v>
          </cell>
          <cell r="H34">
            <v>80</v>
          </cell>
          <cell r="I34">
            <v>30</v>
          </cell>
          <cell r="J34">
            <v>45</v>
          </cell>
        </row>
        <row r="35">
          <cell r="E35">
            <v>75</v>
          </cell>
          <cell r="F35">
            <v>70</v>
          </cell>
          <cell r="G35">
            <v>65</v>
          </cell>
          <cell r="H35">
            <v>80</v>
          </cell>
          <cell r="I35">
            <v>60</v>
          </cell>
          <cell r="J35">
            <v>62</v>
          </cell>
        </row>
        <row r="36">
          <cell r="E36">
            <v>70</v>
          </cell>
          <cell r="F36">
            <v>63</v>
          </cell>
          <cell r="G36">
            <v>40</v>
          </cell>
          <cell r="H36">
            <v>80</v>
          </cell>
          <cell r="I36">
            <v>55</v>
          </cell>
          <cell r="J36">
            <v>65</v>
          </cell>
        </row>
        <row r="37">
          <cell r="E37">
            <v>70</v>
          </cell>
          <cell r="F37">
            <v>45</v>
          </cell>
          <cell r="G37">
            <v>20</v>
          </cell>
          <cell r="H37">
            <v>80</v>
          </cell>
          <cell r="I37">
            <v>60</v>
          </cell>
          <cell r="J37">
            <v>50</v>
          </cell>
        </row>
        <row r="38">
          <cell r="E38">
            <v>75</v>
          </cell>
          <cell r="F38">
            <v>65</v>
          </cell>
          <cell r="G38">
            <v>75</v>
          </cell>
          <cell r="H38">
            <v>80</v>
          </cell>
          <cell r="I38">
            <v>65</v>
          </cell>
          <cell r="J38">
            <v>62</v>
          </cell>
        </row>
        <row r="39">
          <cell r="E39">
            <v>75</v>
          </cell>
          <cell r="F39">
            <v>62</v>
          </cell>
          <cell r="G39">
            <v>40</v>
          </cell>
          <cell r="H39">
            <v>80</v>
          </cell>
          <cell r="I39">
            <v>60</v>
          </cell>
          <cell r="J39">
            <v>62</v>
          </cell>
        </row>
        <row r="40">
          <cell r="E40">
            <v>75</v>
          </cell>
          <cell r="F40">
            <v>70</v>
          </cell>
          <cell r="G40">
            <v>70</v>
          </cell>
          <cell r="H40">
            <v>80</v>
          </cell>
          <cell r="I40">
            <v>60</v>
          </cell>
          <cell r="J40">
            <v>70</v>
          </cell>
        </row>
        <row r="41">
          <cell r="E41">
            <v>70</v>
          </cell>
          <cell r="F41">
            <v>62</v>
          </cell>
          <cell r="G41">
            <v>70</v>
          </cell>
          <cell r="H41">
            <v>80</v>
          </cell>
          <cell r="I41">
            <v>50</v>
          </cell>
          <cell r="J41">
            <v>60</v>
          </cell>
        </row>
        <row r="42">
          <cell r="E42">
            <v>65</v>
          </cell>
          <cell r="F42">
            <v>70</v>
          </cell>
          <cell r="G42">
            <v>40</v>
          </cell>
          <cell r="H42">
            <v>80</v>
          </cell>
          <cell r="I42">
            <v>55</v>
          </cell>
          <cell r="J42">
            <v>68</v>
          </cell>
        </row>
        <row r="43">
          <cell r="E43">
            <v>75</v>
          </cell>
          <cell r="F43">
            <v>65</v>
          </cell>
          <cell r="G43">
            <v>50</v>
          </cell>
          <cell r="H43">
            <v>80</v>
          </cell>
          <cell r="I43">
            <v>60</v>
          </cell>
          <cell r="J43">
            <v>65</v>
          </cell>
        </row>
        <row r="44">
          <cell r="E44">
            <v>75</v>
          </cell>
          <cell r="F44">
            <v>62</v>
          </cell>
          <cell r="G44">
            <v>30</v>
          </cell>
          <cell r="H44">
            <v>80</v>
          </cell>
          <cell r="I44">
            <v>50</v>
          </cell>
          <cell r="J44">
            <v>62</v>
          </cell>
        </row>
        <row r="45">
          <cell r="E45">
            <v>70</v>
          </cell>
          <cell r="F45">
            <v>68</v>
          </cell>
          <cell r="G45">
            <v>30</v>
          </cell>
          <cell r="H45">
            <v>80</v>
          </cell>
          <cell r="I45">
            <v>55</v>
          </cell>
          <cell r="J45">
            <v>65</v>
          </cell>
        </row>
        <row r="46">
          <cell r="E46">
            <v>75</v>
          </cell>
          <cell r="F46">
            <v>55</v>
          </cell>
          <cell r="G46">
            <v>45</v>
          </cell>
          <cell r="H46">
            <v>80</v>
          </cell>
          <cell r="I46">
            <v>50</v>
          </cell>
          <cell r="J46">
            <v>45</v>
          </cell>
        </row>
        <row r="47">
          <cell r="E47">
            <v>75</v>
          </cell>
          <cell r="F47">
            <v>62</v>
          </cell>
          <cell r="G47">
            <v>50</v>
          </cell>
          <cell r="H47">
            <v>80</v>
          </cell>
          <cell r="I47">
            <v>55</v>
          </cell>
          <cell r="J47">
            <v>60</v>
          </cell>
        </row>
        <row r="48">
          <cell r="E48">
            <v>75</v>
          </cell>
          <cell r="F48">
            <v>60</v>
          </cell>
          <cell r="G48">
            <v>40</v>
          </cell>
          <cell r="H48">
            <v>80</v>
          </cell>
          <cell r="I48">
            <v>60</v>
          </cell>
          <cell r="J48">
            <v>62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7" workbookViewId="0">
      <selection activeCell="G22" sqref="G22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tr">
        <f>[1]RPS!B10</f>
        <v xml:space="preserve">Mampu menjelaskan konsep pengajaran mikro </v>
      </c>
      <c r="C10" s="3" t="str">
        <f>[1]RPS!C10</f>
        <v>Able to explain the concept of micro teaching</v>
      </c>
      <c r="D10">
        <v>1234583322</v>
      </c>
    </row>
    <row r="11" spans="1:4" x14ac:dyDescent="0.35">
      <c r="A11">
        <v>2</v>
      </c>
      <c r="B11" s="3" t="str">
        <f>[1]RPS!B11</f>
        <v xml:space="preserve">Mengasosiasikan komponen- komponen keterampilan bertanya </v>
      </c>
      <c r="C11" s="3" t="str">
        <f>[1]RPS!C11</f>
        <v>Associate the components of questioning skills</v>
      </c>
      <c r="D11">
        <v>1234583322</v>
      </c>
    </row>
    <row r="12" spans="1:4" x14ac:dyDescent="0.35">
      <c r="A12">
        <v>3</v>
      </c>
      <c r="B12" s="3" t="str">
        <f>[1]RPS!B12</f>
        <v xml:space="preserve">Menerapkan keterampilan bertanya, membuka dan menutup pelajaran </v>
      </c>
      <c r="C12" s="3" t="str">
        <f>[1]RPS!C12</f>
        <v>Apply the skills of asking questions, opening and closing the lesson</v>
      </c>
      <c r="D12">
        <v>1234583322</v>
      </c>
    </row>
    <row r="13" spans="1:4" x14ac:dyDescent="0.35">
      <c r="A13">
        <v>4</v>
      </c>
      <c r="B13" s="3" t="str">
        <f>[1]RPS!B13</f>
        <v xml:space="preserve">Mengasosiasikan komponen- komponen keterampilan menjelaskan </v>
      </c>
      <c r="C13" s="3" t="str">
        <f>[1]RPS!C13</f>
        <v>Associate the components of explanation skills</v>
      </c>
      <c r="D13">
        <v>1234583322</v>
      </c>
    </row>
    <row r="14" spans="1:4" x14ac:dyDescent="0.35">
      <c r="A14">
        <v>5</v>
      </c>
      <c r="B14" s="3" t="str">
        <f>[1]RPS!B14</f>
        <v xml:space="preserve">Menerapkan keterampilan menjelaskan dan memberikan penguatan </v>
      </c>
      <c r="C14" s="3" t="str">
        <f>[1]RPS!C14</f>
        <v>Apply the skills of explaining and providing reinforcement</v>
      </c>
      <c r="D14">
        <v>1234583322</v>
      </c>
    </row>
    <row r="15" spans="1:4" x14ac:dyDescent="0.35">
      <c r="A15">
        <v>6</v>
      </c>
      <c r="B15" s="3" t="str">
        <f>[1]RPS!B15</f>
        <v xml:space="preserve">Mengasosiasikan komponen- komponen keterampilan memberikan variasi </v>
      </c>
      <c r="C15" s="3" t="str">
        <f>[1]RPS!C15</f>
        <v>Associating skill components provides variety</v>
      </c>
      <c r="D15">
        <v>1234583322</v>
      </c>
    </row>
    <row r="16" spans="1:4" x14ac:dyDescent="0.35">
      <c r="A16">
        <v>7</v>
      </c>
      <c r="B16" s="3" t="str">
        <f>[1]RPS!B16</f>
        <v>Menerapkan keterampilan memberikan variasi</v>
      </c>
      <c r="C16" s="3" t="str">
        <f>[1]RPS!C16</f>
        <v>Apply the skill of providing variety</v>
      </c>
      <c r="D16">
        <v>1234583322</v>
      </c>
    </row>
    <row r="17" spans="1:4" x14ac:dyDescent="0.35">
      <c r="A17">
        <v>8</v>
      </c>
      <c r="B17" s="3" t="str">
        <f>[1]RPS!B17</f>
        <v>evaluasi tengah semester</v>
      </c>
      <c r="C17" s="3" t="str">
        <f>[1]RPS!C17</f>
        <v>mid-semester evaluation</v>
      </c>
      <c r="D17">
        <v>1234583322</v>
      </c>
    </row>
    <row r="18" spans="1:4" x14ac:dyDescent="0.35">
      <c r="A18">
        <v>9</v>
      </c>
      <c r="B18" s="3" t="str">
        <f>[1]RPS!B18</f>
        <v>Mengasosiasikan komponen- komponen keterampilan mengelola kelas</v>
      </c>
      <c r="C18" s="3" t="str">
        <f>[1]RPS!C18</f>
        <v>Associate the components of classroom management skills</v>
      </c>
      <c r="D18">
        <v>1234583322</v>
      </c>
    </row>
    <row r="19" spans="1:4" x14ac:dyDescent="0.35">
      <c r="A19">
        <v>10</v>
      </c>
      <c r="B19" s="3" t="str">
        <f>[1]RPS!B19</f>
        <v>Menjelaskan perencanaan pembelajaran</v>
      </c>
      <c r="C19" s="3" t="str">
        <f>[1]RPS!C19</f>
        <v>Explain learning planning</v>
      </c>
      <c r="D19">
        <v>1234583322</v>
      </c>
    </row>
    <row r="20" spans="1:4" x14ac:dyDescent="0.35">
      <c r="A20">
        <v>11</v>
      </c>
      <c r="B20" s="3" t="str">
        <f>[1]RPS!B20</f>
        <v>Menerapkan perencanaan pembelajaran tematik 	sesuai dengan perencanaan yang	dibuat secara perorangan</v>
      </c>
      <c r="C20" s="3" t="str">
        <f>[1]RPS!C20</f>
        <v>Implement thematic learning planning according to the plans made individually</v>
      </c>
      <c r="D20">
        <v>1234583322</v>
      </c>
    </row>
    <row r="21" spans="1:4" x14ac:dyDescent="0.35">
      <c r="A21">
        <v>12</v>
      </c>
      <c r="B21" s="3" t="str">
        <f>[1]RPS!B21</f>
        <v>Menerapkan perencanaan pembelajaran tematik sesuai dengan perencanaan yan dibuat secara perorangan</v>
      </c>
      <c r="C21" s="3" t="str">
        <f>[1]RPS!C21</f>
        <v>Implement thematic learning planning according to the plans made individually</v>
      </c>
      <c r="D21">
        <v>1234583322</v>
      </c>
    </row>
    <row r="22" spans="1:4" x14ac:dyDescent="0.35">
      <c r="A22">
        <v>13</v>
      </c>
      <c r="B22" s="3" t="str">
        <f>[1]RPS!B22</f>
        <v>Menerapkan perencanaan pembelajaran tematik sesuai dengan perencanaan yang dibuat secara perorangan</v>
      </c>
      <c r="C22" s="3" t="str">
        <f>[1]RPS!C22</f>
        <v>Implement thematic learning planning according to the plans made individually</v>
      </c>
      <c r="D22">
        <v>1234583322</v>
      </c>
    </row>
    <row r="23" spans="1:4" x14ac:dyDescent="0.35">
      <c r="A23">
        <v>14</v>
      </c>
      <c r="B23" s="3" t="str">
        <f>[1]RPS!B23</f>
        <v>Menerapkan perencanaan pembelajaran tematik sesuai dengan perencanaan yan dibuat secara perorangan</v>
      </c>
      <c r="C23" s="3" t="str">
        <f>[1]RPS!C23</f>
        <v>Implement thematic learning planning in accordance with the plans made individually</v>
      </c>
      <c r="D23">
        <v>1234583322</v>
      </c>
    </row>
    <row r="24" spans="1:4" x14ac:dyDescent="0.35">
      <c r="A24">
        <v>15</v>
      </c>
      <c r="B24" s="3" t="str">
        <f>[1]RPS!B24</f>
        <v>Menerapkan perencanaan pembelajaran tematik  sesuai dengan perencanaan yang dibuat secara perorangan</v>
      </c>
      <c r="C24" s="3" t="str">
        <f>[1]RPS!C24</f>
        <v>Implement thematic learning planning according to the plans made individually</v>
      </c>
      <c r="D24">
        <v>1234583322</v>
      </c>
    </row>
    <row r="25" spans="1:4" x14ac:dyDescent="0.35">
      <c r="A25">
        <v>16</v>
      </c>
      <c r="B25" s="3" t="str">
        <f>[1]RPS!B25</f>
        <v>Evaluasi akhir semester</v>
      </c>
      <c r="C25" s="3" t="str">
        <f>[1]RPS!C25</f>
        <v>End of semester evaluation</v>
      </c>
      <c r="D25">
        <v>1234583322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5</v>
      </c>
    </row>
    <row r="8" spans="1:4" x14ac:dyDescent="0.35">
      <c r="A8">
        <v>3</v>
      </c>
      <c r="B8" t="s">
        <v>28</v>
      </c>
      <c r="C8" t="s">
        <v>29</v>
      </c>
      <c r="D8" t="s">
        <v>30</v>
      </c>
    </row>
    <row r="9" spans="1:4" x14ac:dyDescent="0.35">
      <c r="A9">
        <v>4</v>
      </c>
      <c r="B9" t="s">
        <v>31</v>
      </c>
      <c r="C9" t="s">
        <v>32</v>
      </c>
      <c r="D9" t="s">
        <v>33</v>
      </c>
    </row>
    <row r="10" spans="1:4" x14ac:dyDescent="0.35">
      <c r="A10">
        <v>5</v>
      </c>
      <c r="B10" t="s">
        <v>34</v>
      </c>
      <c r="C10" t="s">
        <v>35</v>
      </c>
      <c r="D10" t="s">
        <v>36</v>
      </c>
    </row>
    <row r="11" spans="1:4" x14ac:dyDescent="0.35">
      <c r="A11">
        <v>6</v>
      </c>
      <c r="B11" t="s">
        <v>37</v>
      </c>
      <c r="C11" t="s">
        <v>38</v>
      </c>
      <c r="D11" t="s">
        <v>39</v>
      </c>
    </row>
    <row r="12" spans="1:4" x14ac:dyDescent="0.35">
      <c r="A12">
        <v>7</v>
      </c>
      <c r="B12" t="s">
        <v>40</v>
      </c>
      <c r="C12" t="s">
        <v>41</v>
      </c>
      <c r="D12" t="s">
        <v>42</v>
      </c>
    </row>
    <row r="13" spans="1:4" x14ac:dyDescent="0.35">
      <c r="A13">
        <v>8</v>
      </c>
      <c r="B13" t="s">
        <v>43</v>
      </c>
      <c r="C13" t="s">
        <v>44</v>
      </c>
      <c r="D13" t="s">
        <v>45</v>
      </c>
    </row>
    <row r="14" spans="1:4" x14ac:dyDescent="0.35">
      <c r="A14">
        <v>9</v>
      </c>
      <c r="B14" t="s">
        <v>46</v>
      </c>
      <c r="C14" t="s">
        <v>47</v>
      </c>
      <c r="D14" t="s">
        <v>48</v>
      </c>
    </row>
    <row r="15" spans="1:4" x14ac:dyDescent="0.35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tabSelected="1" workbookViewId="0">
      <selection activeCell="D19" sqref="D19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35">
      <c r="A10">
        <v>1</v>
      </c>
      <c r="B10" t="s">
        <v>58</v>
      </c>
      <c r="C10" s="9">
        <f>[1]Komponen!C10</f>
        <v>0.1</v>
      </c>
      <c r="D10" s="9" t="str">
        <f>[1]Komponen!D10</f>
        <v>Keaktifan dalam diskusi dan kehadiran</v>
      </c>
      <c r="E10" s="9" t="str">
        <f>[1]Komponen!E10</f>
        <v>Activeness in discussions and attendance</v>
      </c>
      <c r="F10">
        <v>1234583322</v>
      </c>
    </row>
    <row r="11" spans="1:6" x14ac:dyDescent="0.35">
      <c r="A11">
        <v>2</v>
      </c>
      <c r="B11" t="s">
        <v>59</v>
      </c>
      <c r="C11" s="9">
        <f>[1]Komponen!C11</f>
        <v>0.2</v>
      </c>
      <c r="D11" s="9" t="s">
        <v>139</v>
      </c>
      <c r="E11" s="9" t="str">
        <f>[1]Komponen!E11</f>
        <v>Create learning tools</v>
      </c>
      <c r="F11">
        <v>1234583322</v>
      </c>
    </row>
    <row r="12" spans="1:6" x14ac:dyDescent="0.35">
      <c r="A12">
        <v>3</v>
      </c>
      <c r="B12" t="s">
        <v>60</v>
      </c>
      <c r="C12" s="9">
        <f>[1]Komponen!C12</f>
        <v>0.1</v>
      </c>
      <c r="D12" s="9" t="str">
        <f>[1]Komponen!D12</f>
        <v>Tes</v>
      </c>
      <c r="E12" s="9" t="str">
        <f>[1]Komponen!E12</f>
        <v>Tes</v>
      </c>
      <c r="F12">
        <v>1234583322</v>
      </c>
    </row>
    <row r="13" spans="1:6" x14ac:dyDescent="0.35">
      <c r="A13">
        <v>4</v>
      </c>
      <c r="B13" t="s">
        <v>61</v>
      </c>
      <c r="C13" s="9">
        <f>[1]Komponen!C13</f>
        <v>0.1</v>
      </c>
      <c r="D13" s="9" t="str">
        <f>[1]Komponen!D13</f>
        <v>Membuat makalah</v>
      </c>
      <c r="E13" s="9" t="str">
        <f>[1]Komponen!E13</f>
        <v>Write a paper</v>
      </c>
      <c r="F13">
        <v>1234583322</v>
      </c>
    </row>
    <row r="14" spans="1:6" x14ac:dyDescent="0.35">
      <c r="A14">
        <v>5</v>
      </c>
      <c r="B14" t="s">
        <v>62</v>
      </c>
      <c r="C14" s="9">
        <f>[1]Komponen!C14</f>
        <v>0.2</v>
      </c>
      <c r="D14" s="9" t="str">
        <f>[1]Komponen!D14</f>
        <v>Tes</v>
      </c>
      <c r="E14" s="9" t="str">
        <f>[1]Komponen!E14</f>
        <v>Tes</v>
      </c>
      <c r="F14">
        <v>1234583322</v>
      </c>
    </row>
    <row r="15" spans="1:6" x14ac:dyDescent="0.35">
      <c r="A15">
        <v>6</v>
      </c>
      <c r="B15" t="s">
        <v>63</v>
      </c>
      <c r="C15" s="9">
        <f>[1]Komponen!C15</f>
        <v>0.3</v>
      </c>
      <c r="D15" s="9" t="str">
        <f>[1]Komponen!D15</f>
        <v>Praktik Mengajar</v>
      </c>
      <c r="E15" s="9" t="str">
        <f>[1]Komponen!E15</f>
        <v>Teaching Practice</v>
      </c>
      <c r="F15">
        <v>1234583322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7"/>
  <sheetViews>
    <sheetView topLeftCell="D3" workbookViewId="0">
      <selection activeCell="O36" sqref="O36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74</v>
      </c>
      <c r="C5" t="s">
        <v>75</v>
      </c>
      <c r="D5">
        <v>153926</v>
      </c>
      <c r="E5" t="s">
        <v>1</v>
      </c>
      <c r="F5" t="s">
        <v>3</v>
      </c>
      <c r="G5" s="3">
        <f>'[2]4 (5)'!E16</f>
        <v>75</v>
      </c>
      <c r="H5" s="3">
        <f>'[2]4 (5)'!F16</f>
        <v>68</v>
      </c>
      <c r="I5" s="3">
        <f>'[2]4 (5)'!G16</f>
        <v>50</v>
      </c>
      <c r="J5" s="3">
        <f>'[2]4 (5)'!H16</f>
        <v>80</v>
      </c>
      <c r="K5" s="3">
        <f>'[2]4 (5)'!I16</f>
        <v>60</v>
      </c>
      <c r="L5" s="3">
        <f>'[2]4 (5)'!J16</f>
        <v>68</v>
      </c>
      <c r="M5">
        <f>G5*Komponen!C10 + H5*Komponen!C11 + I5*Komponen!C12 + J5*Komponen!C13 + K5*Komponen!C14 + L5*Komponen!C15</f>
        <v>66.5</v>
      </c>
      <c r="N5" t="str">
        <f t="shared" ref="N5:N37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</v>
      </c>
    </row>
    <row r="6" spans="1:14" x14ac:dyDescent="0.35">
      <c r="A6">
        <v>2</v>
      </c>
      <c r="B6" t="s">
        <v>76</v>
      </c>
      <c r="C6" t="s">
        <v>75</v>
      </c>
      <c r="D6">
        <v>154114</v>
      </c>
      <c r="E6" t="s">
        <v>1</v>
      </c>
      <c r="F6" t="s">
        <v>3</v>
      </c>
      <c r="G6" s="3">
        <f>'[2]4 (5)'!E17</f>
        <v>70</v>
      </c>
      <c r="H6" s="3">
        <f>'[2]4 (5)'!F17</f>
        <v>50</v>
      </c>
      <c r="I6" s="3">
        <f>'[2]4 (5)'!G17</f>
        <v>30</v>
      </c>
      <c r="J6" s="3">
        <f>'[2]4 (5)'!H17</f>
        <v>80</v>
      </c>
      <c r="K6" s="3">
        <f>'[2]4 (5)'!I17</f>
        <v>25</v>
      </c>
      <c r="L6" s="3">
        <f>'[2]4 (5)'!J17</f>
        <v>35</v>
      </c>
      <c r="M6">
        <f>G6*Komponen!C10 + H6*Komponen!C11 + I6*Komponen!C12 + J6*Komponen!C13 + K6*Komponen!C14 + L6*Komponen!C15</f>
        <v>43.5</v>
      </c>
      <c r="N6" t="str">
        <f t="shared" si="0"/>
        <v>D</v>
      </c>
    </row>
    <row r="7" spans="1:14" x14ac:dyDescent="0.35">
      <c r="A7">
        <v>3</v>
      </c>
      <c r="B7" t="s">
        <v>77</v>
      </c>
      <c r="C7" t="s">
        <v>78</v>
      </c>
      <c r="D7">
        <v>154865</v>
      </c>
      <c r="E7" t="s">
        <v>1</v>
      </c>
      <c r="F7" t="s">
        <v>3</v>
      </c>
      <c r="G7" s="3">
        <f>'[2]4 (5)'!E18</f>
        <v>75</v>
      </c>
      <c r="H7" s="3">
        <f>'[2]4 (5)'!F18</f>
        <v>65</v>
      </c>
      <c r="I7" s="3">
        <f>'[2]4 (5)'!G18</f>
        <v>50</v>
      </c>
      <c r="J7" s="3">
        <f>'[2]4 (5)'!H18</f>
        <v>80</v>
      </c>
      <c r="K7" s="3">
        <f>'[2]4 (5)'!I18</f>
        <v>60</v>
      </c>
      <c r="L7" s="3">
        <f>'[2]4 (5)'!J18</f>
        <v>64</v>
      </c>
      <c r="M7">
        <f>G7*Komponen!C10 + H7*Komponen!C11 + I7*Komponen!C12 + J7*Komponen!C13 + K7*Komponen!C14 + L7*Komponen!C15</f>
        <v>64.7</v>
      </c>
      <c r="N7" t="str">
        <f t="shared" si="0"/>
        <v>B-</v>
      </c>
    </row>
    <row r="8" spans="1:14" x14ac:dyDescent="0.35">
      <c r="A8">
        <v>4</v>
      </c>
      <c r="B8" t="s">
        <v>79</v>
      </c>
      <c r="C8" t="s">
        <v>80</v>
      </c>
      <c r="D8">
        <v>152363</v>
      </c>
      <c r="E8" t="s">
        <v>1</v>
      </c>
      <c r="F8" t="s">
        <v>3</v>
      </c>
      <c r="G8" s="3">
        <f>'[2]4 (5)'!E19</f>
        <v>75</v>
      </c>
      <c r="H8" s="3">
        <f>'[2]4 (5)'!F19</f>
        <v>70</v>
      </c>
      <c r="I8" s="3">
        <f>'[2]4 (5)'!G19</f>
        <v>40</v>
      </c>
      <c r="J8" s="3">
        <f>'[2]4 (5)'!H19</f>
        <v>80</v>
      </c>
      <c r="K8" s="3">
        <f>'[2]4 (5)'!I19</f>
        <v>55</v>
      </c>
      <c r="L8" s="3">
        <f>'[2]4 (5)'!J19</f>
        <v>65</v>
      </c>
      <c r="M8">
        <f>G8*Komponen!C10 + H8*Komponen!C11 + I8*Komponen!C12 + J8*Komponen!C13 + K8*Komponen!C14 + L8*Komponen!C15</f>
        <v>64</v>
      </c>
      <c r="N8" t="str">
        <f t="shared" si="0"/>
        <v>B-</v>
      </c>
    </row>
    <row r="9" spans="1:14" x14ac:dyDescent="0.35">
      <c r="A9">
        <v>5</v>
      </c>
      <c r="B9" t="s">
        <v>81</v>
      </c>
      <c r="C9" t="s">
        <v>82</v>
      </c>
      <c r="D9">
        <v>154707</v>
      </c>
      <c r="E9" t="s">
        <v>1</v>
      </c>
      <c r="F9" t="s">
        <v>3</v>
      </c>
      <c r="G9" s="3">
        <f>'[2]4 (5)'!E20</f>
        <v>75</v>
      </c>
      <c r="H9" s="3">
        <f>'[2]4 (5)'!F20</f>
        <v>62</v>
      </c>
      <c r="I9" s="3">
        <f>'[2]4 (5)'!G20</f>
        <v>55</v>
      </c>
      <c r="J9" s="3">
        <f>'[2]4 (5)'!H20</f>
        <v>80</v>
      </c>
      <c r="K9" s="3">
        <f>'[2]4 (5)'!I20</f>
        <v>50</v>
      </c>
      <c r="L9" s="3">
        <f>'[2]4 (5)'!J20</f>
        <v>60</v>
      </c>
      <c r="M9">
        <f>G9*Komponen!C10 + H9*Komponen!C11 + I9*Komponen!C12 + J9*Komponen!C13 + K9*Komponen!C14 + L9*Komponen!C15</f>
        <v>61.4</v>
      </c>
      <c r="N9" t="str">
        <f t="shared" si="0"/>
        <v>B-</v>
      </c>
    </row>
    <row r="10" spans="1:14" x14ac:dyDescent="0.35">
      <c r="A10">
        <v>6</v>
      </c>
      <c r="B10" t="s">
        <v>83</v>
      </c>
      <c r="C10" t="s">
        <v>84</v>
      </c>
      <c r="D10">
        <v>152425</v>
      </c>
      <c r="E10" t="s">
        <v>1</v>
      </c>
      <c r="F10" t="s">
        <v>3</v>
      </c>
      <c r="G10" s="3">
        <f>'[2]4 (5)'!E21</f>
        <v>75</v>
      </c>
      <c r="H10" s="3">
        <f>'[2]4 (5)'!F21</f>
        <v>60</v>
      </c>
      <c r="I10" s="3">
        <f>'[2]4 (5)'!G21</f>
        <v>40</v>
      </c>
      <c r="J10" s="3">
        <f>'[2]4 (5)'!H21</f>
        <v>80</v>
      </c>
      <c r="K10" s="3">
        <f>'[2]4 (5)'!I21</f>
        <v>50</v>
      </c>
      <c r="L10" s="3">
        <f>'[2]4 (5)'!J21</f>
        <v>60</v>
      </c>
      <c r="M10">
        <f>G10*Komponen!C10 + H10*Komponen!C11 + I10*Komponen!C12 + J10*Komponen!C13 + K10*Komponen!C14 + L10*Komponen!C15</f>
        <v>59.5</v>
      </c>
      <c r="N10" t="str">
        <f t="shared" si="0"/>
        <v>C+</v>
      </c>
    </row>
    <row r="11" spans="1:14" x14ac:dyDescent="0.35">
      <c r="A11">
        <v>7</v>
      </c>
      <c r="B11" t="s">
        <v>85</v>
      </c>
      <c r="C11" t="s">
        <v>86</v>
      </c>
      <c r="D11">
        <v>151760</v>
      </c>
      <c r="E11" t="s">
        <v>1</v>
      </c>
      <c r="F11" t="s">
        <v>3</v>
      </c>
      <c r="G11" s="3">
        <f>'[2]4 (5)'!E22</f>
        <v>75</v>
      </c>
      <c r="H11" s="3">
        <f>'[2]4 (5)'!F22</f>
        <v>70</v>
      </c>
      <c r="I11" s="3">
        <f>'[2]4 (5)'!G22</f>
        <v>65</v>
      </c>
      <c r="J11" s="3">
        <f>'[2]4 (5)'!H22</f>
        <v>80</v>
      </c>
      <c r="K11" s="3">
        <f>'[2]4 (5)'!I22</f>
        <v>50</v>
      </c>
      <c r="L11" s="3">
        <f>'[2]4 (5)'!J22</f>
        <v>70</v>
      </c>
      <c r="M11">
        <f>G11*Komponen!C10 + H11*Komponen!C11 + I11*Komponen!C12 + J11*Komponen!C13 + K11*Komponen!C14 + L11*Komponen!C15</f>
        <v>67</v>
      </c>
      <c r="N11" t="str">
        <f t="shared" si="0"/>
        <v>B</v>
      </c>
    </row>
    <row r="12" spans="1:14" x14ac:dyDescent="0.35">
      <c r="A12">
        <v>8</v>
      </c>
      <c r="B12" t="s">
        <v>87</v>
      </c>
      <c r="C12" t="s">
        <v>88</v>
      </c>
      <c r="D12">
        <v>152879</v>
      </c>
      <c r="E12" t="s">
        <v>1</v>
      </c>
      <c r="F12" t="s">
        <v>3</v>
      </c>
      <c r="G12" s="3">
        <f>'[2]4 (5)'!E23</f>
        <v>75</v>
      </c>
      <c r="H12" s="3">
        <f>'[2]4 (5)'!F23</f>
        <v>65</v>
      </c>
      <c r="I12" s="3">
        <f>'[2]4 (5)'!G23</f>
        <v>50</v>
      </c>
      <c r="J12" s="3">
        <f>'[2]4 (5)'!H23</f>
        <v>80</v>
      </c>
      <c r="K12" s="3">
        <f>'[2]4 (5)'!I23</f>
        <v>55</v>
      </c>
      <c r="L12" s="3">
        <f>'[2]4 (5)'!J23</f>
        <v>62</v>
      </c>
      <c r="M12">
        <f>G12*Komponen!C10 + H12*Komponen!C11 + I12*Komponen!C12 + J12*Komponen!C13 + K12*Komponen!C14 + L12*Komponen!C15</f>
        <v>63.099999999999994</v>
      </c>
      <c r="N12" t="str">
        <f t="shared" si="0"/>
        <v>B-</v>
      </c>
    </row>
    <row r="13" spans="1:14" x14ac:dyDescent="0.35">
      <c r="A13">
        <v>9</v>
      </c>
      <c r="B13" t="s">
        <v>89</v>
      </c>
      <c r="C13" t="s">
        <v>90</v>
      </c>
      <c r="D13">
        <v>151952</v>
      </c>
      <c r="E13" t="s">
        <v>1</v>
      </c>
      <c r="F13" t="s">
        <v>3</v>
      </c>
      <c r="G13" s="3">
        <f>'[2]4 (5)'!E24</f>
        <v>75</v>
      </c>
      <c r="H13" s="3">
        <f>'[2]4 (5)'!F24</f>
        <v>68</v>
      </c>
      <c r="I13" s="3">
        <f>'[2]4 (5)'!G24</f>
        <v>65</v>
      </c>
      <c r="J13" s="3">
        <f>'[2]4 (5)'!H24</f>
        <v>80</v>
      </c>
      <c r="K13" s="3">
        <f>'[2]4 (5)'!I24</f>
        <v>60</v>
      </c>
      <c r="L13" s="3">
        <f>'[2]4 (5)'!J24</f>
        <v>70</v>
      </c>
      <c r="M13">
        <f>G13*Komponen!C10 + H13*Komponen!C11 + I13*Komponen!C12 + J13*Komponen!C13 + K13*Komponen!C14 + L13*Komponen!C15</f>
        <v>68.599999999999994</v>
      </c>
      <c r="N13" t="str">
        <f t="shared" si="0"/>
        <v>B</v>
      </c>
    </row>
    <row r="14" spans="1:14" x14ac:dyDescent="0.35">
      <c r="A14">
        <v>10</v>
      </c>
      <c r="B14" t="s">
        <v>91</v>
      </c>
      <c r="C14" t="s">
        <v>92</v>
      </c>
      <c r="D14">
        <v>152136</v>
      </c>
      <c r="E14" t="s">
        <v>1</v>
      </c>
      <c r="F14" t="s">
        <v>3</v>
      </c>
      <c r="G14" s="3">
        <f>'[2]4 (5)'!E25</f>
        <v>75</v>
      </c>
      <c r="H14" s="3">
        <f>'[2]4 (5)'!F25</f>
        <v>65</v>
      </c>
      <c r="I14" s="3">
        <f>'[2]4 (5)'!G25</f>
        <v>20</v>
      </c>
      <c r="J14" s="3">
        <f>'[2]4 (5)'!H25</f>
        <v>80</v>
      </c>
      <c r="K14" s="3">
        <f>'[2]4 (5)'!I25</f>
        <v>65</v>
      </c>
      <c r="L14" s="3">
        <f>'[2]4 (5)'!J25</f>
        <v>65</v>
      </c>
      <c r="M14">
        <f>G14*Komponen!C10 + H14*Komponen!C11 + I14*Komponen!C12 + J14*Komponen!C13 + K14*Komponen!C14 + L14*Komponen!C15</f>
        <v>63</v>
      </c>
      <c r="N14" t="str">
        <f t="shared" si="0"/>
        <v>B-</v>
      </c>
    </row>
    <row r="15" spans="1:14" x14ac:dyDescent="0.35">
      <c r="A15">
        <v>11</v>
      </c>
      <c r="B15" t="s">
        <v>93</v>
      </c>
      <c r="C15" t="s">
        <v>94</v>
      </c>
      <c r="D15">
        <v>152249</v>
      </c>
      <c r="E15" t="s">
        <v>1</v>
      </c>
      <c r="F15" t="s">
        <v>3</v>
      </c>
      <c r="G15" s="3">
        <f>'[2]4 (5)'!E26</f>
        <v>70</v>
      </c>
      <c r="H15" s="3">
        <f>'[2]4 (5)'!F26</f>
        <v>68</v>
      </c>
      <c r="I15" s="3">
        <f>'[2]4 (5)'!G26</f>
        <v>20</v>
      </c>
      <c r="J15" s="3">
        <f>'[2]4 (5)'!H26</f>
        <v>80</v>
      </c>
      <c r="K15" s="3">
        <f>'[2]4 (5)'!I26</f>
        <v>30</v>
      </c>
      <c r="L15" s="3">
        <f>'[2]4 (5)'!J26</f>
        <v>60</v>
      </c>
      <c r="M15">
        <f>G15*Komponen!C10 + H15*Komponen!C11 + I15*Komponen!C12 + J15*Komponen!C13 + K15*Komponen!C14 + L15*Komponen!C15</f>
        <v>54.6</v>
      </c>
      <c r="N15" t="str">
        <f t="shared" si="0"/>
        <v>C</v>
      </c>
    </row>
    <row r="16" spans="1:14" x14ac:dyDescent="0.35">
      <c r="A16">
        <v>12</v>
      </c>
      <c r="B16" t="s">
        <v>95</v>
      </c>
      <c r="C16" t="s">
        <v>96</v>
      </c>
      <c r="D16">
        <v>157068</v>
      </c>
      <c r="E16" t="s">
        <v>1</v>
      </c>
      <c r="F16" t="s">
        <v>3</v>
      </c>
      <c r="G16" s="3">
        <f>'[2]4 (5)'!E27</f>
        <v>70</v>
      </c>
      <c r="H16" s="3">
        <f>'[2]4 (5)'!F27</f>
        <v>62</v>
      </c>
      <c r="I16" s="3">
        <f>'[2]4 (5)'!G27</f>
        <v>50</v>
      </c>
      <c r="J16" s="3">
        <f>'[2]4 (5)'!H27</f>
        <v>80</v>
      </c>
      <c r="K16" s="3">
        <f>'[2]4 (5)'!I27</f>
        <v>60</v>
      </c>
      <c r="L16" s="3">
        <f>'[2]4 (5)'!J27</f>
        <v>60</v>
      </c>
      <c r="M16">
        <f>G16*Komponen!C10 + H16*Komponen!C11 + I16*Komponen!C12 + J16*Komponen!C13 + K16*Komponen!C14 + L16*Komponen!C15</f>
        <v>62.4</v>
      </c>
      <c r="N16" t="str">
        <f t="shared" si="0"/>
        <v>B-</v>
      </c>
    </row>
    <row r="17" spans="1:14" x14ac:dyDescent="0.35">
      <c r="A17">
        <v>13</v>
      </c>
      <c r="B17" t="s">
        <v>97</v>
      </c>
      <c r="C17" t="s">
        <v>98</v>
      </c>
      <c r="D17">
        <v>154615</v>
      </c>
      <c r="E17" t="s">
        <v>1</v>
      </c>
      <c r="F17" t="s">
        <v>3</v>
      </c>
      <c r="G17" s="3">
        <f>'[2]4 (5)'!E28</f>
        <v>75</v>
      </c>
      <c r="H17" s="3">
        <f>'[2]4 (5)'!F28</f>
        <v>62</v>
      </c>
      <c r="I17" s="3">
        <f>'[2]4 (5)'!G28</f>
        <v>50</v>
      </c>
      <c r="J17" s="3">
        <f>'[2]4 (5)'!H28</f>
        <v>80</v>
      </c>
      <c r="K17" s="3">
        <f>'[2]4 (5)'!I28</f>
        <v>60</v>
      </c>
      <c r="L17" s="3">
        <f>'[2]4 (5)'!J28</f>
        <v>65</v>
      </c>
      <c r="M17">
        <f>G17*Komponen!C10 + H17*Komponen!C11 + I17*Komponen!C12 + J17*Komponen!C13 + K17*Komponen!C14 + L17*Komponen!C15</f>
        <v>64.400000000000006</v>
      </c>
      <c r="N17" t="str">
        <f t="shared" si="0"/>
        <v>B-</v>
      </c>
    </row>
    <row r="18" spans="1:14" x14ac:dyDescent="0.35">
      <c r="A18">
        <v>14</v>
      </c>
      <c r="B18" t="s">
        <v>99</v>
      </c>
      <c r="C18" t="s">
        <v>100</v>
      </c>
      <c r="D18">
        <v>151881</v>
      </c>
      <c r="E18" t="s">
        <v>1</v>
      </c>
      <c r="F18" t="s">
        <v>3</v>
      </c>
      <c r="G18" s="3">
        <f>'[2]4 (5)'!E29</f>
        <v>75</v>
      </c>
      <c r="H18" s="3">
        <f>'[2]4 (5)'!F29</f>
        <v>62</v>
      </c>
      <c r="I18" s="3">
        <f>'[2]4 (5)'!G29</f>
        <v>50</v>
      </c>
      <c r="J18" s="3">
        <f>'[2]4 (5)'!H29</f>
        <v>80</v>
      </c>
      <c r="K18" s="3">
        <f>'[2]4 (5)'!I29</f>
        <v>55</v>
      </c>
      <c r="L18" s="3">
        <f>'[2]4 (5)'!J29</f>
        <v>60</v>
      </c>
      <c r="M18">
        <f>G18*Komponen!C10 + H18*Komponen!C11 + I18*Komponen!C12 + J18*Komponen!C13 + K18*Komponen!C14 + L18*Komponen!C15</f>
        <v>61.9</v>
      </c>
      <c r="N18" t="str">
        <f t="shared" si="0"/>
        <v>B-</v>
      </c>
    </row>
    <row r="19" spans="1:14" x14ac:dyDescent="0.35">
      <c r="A19">
        <v>15</v>
      </c>
      <c r="B19" t="s">
        <v>101</v>
      </c>
      <c r="C19" t="s">
        <v>102</v>
      </c>
      <c r="D19">
        <v>154613</v>
      </c>
      <c r="E19" t="s">
        <v>1</v>
      </c>
      <c r="F19" t="s">
        <v>3</v>
      </c>
      <c r="G19" s="3">
        <f>'[2]4 (5)'!E30</f>
        <v>75</v>
      </c>
      <c r="H19" s="3">
        <f>'[2]4 (5)'!F30</f>
        <v>65</v>
      </c>
      <c r="I19" s="3">
        <f>'[2]4 (5)'!G30</f>
        <v>65</v>
      </c>
      <c r="J19" s="3">
        <f>'[2]4 (5)'!H30</f>
        <v>80</v>
      </c>
      <c r="K19" s="3">
        <f>'[2]4 (5)'!I30</f>
        <v>0</v>
      </c>
      <c r="L19" s="3">
        <f>'[2]4 (5)'!J30</f>
        <v>60</v>
      </c>
      <c r="M19">
        <f>G19*Komponen!C10 + H19*Komponen!C11 + I19*Komponen!C12 + J19*Komponen!C13 + K19*Komponen!C14 + L19*Komponen!C15</f>
        <v>53</v>
      </c>
      <c r="N19" t="str">
        <f t="shared" si="0"/>
        <v>C</v>
      </c>
    </row>
    <row r="20" spans="1:14" x14ac:dyDescent="0.35">
      <c r="A20">
        <v>16</v>
      </c>
      <c r="B20" t="s">
        <v>103</v>
      </c>
      <c r="C20" t="s">
        <v>104</v>
      </c>
      <c r="D20">
        <v>152428</v>
      </c>
      <c r="E20" t="s">
        <v>1</v>
      </c>
      <c r="F20" t="s">
        <v>3</v>
      </c>
      <c r="G20" s="3">
        <f>'[2]4 (5)'!E31</f>
        <v>75</v>
      </c>
      <c r="H20" s="3">
        <f>'[2]4 (5)'!F31</f>
        <v>55</v>
      </c>
      <c r="I20" s="3">
        <f>'[2]4 (5)'!G31</f>
        <v>40</v>
      </c>
      <c r="J20" s="3">
        <f>'[2]4 (5)'!H31</f>
        <v>80</v>
      </c>
      <c r="K20" s="3">
        <f>'[2]4 (5)'!I31</f>
        <v>55</v>
      </c>
      <c r="L20" s="3">
        <f>'[2]4 (5)'!J31</f>
        <v>63</v>
      </c>
      <c r="M20">
        <f>G20*Komponen!C10 + H20*Komponen!C11 + I20*Komponen!C12 + J20*Komponen!C13 + K20*Komponen!C14 + L20*Komponen!C15</f>
        <v>60.4</v>
      </c>
      <c r="N20" t="str">
        <f t="shared" si="0"/>
        <v>B-</v>
      </c>
    </row>
    <row r="21" spans="1:14" x14ac:dyDescent="0.35">
      <c r="A21">
        <v>17</v>
      </c>
      <c r="B21" t="s">
        <v>105</v>
      </c>
      <c r="C21" t="s">
        <v>106</v>
      </c>
      <c r="D21">
        <v>152510</v>
      </c>
      <c r="E21" t="s">
        <v>1</v>
      </c>
      <c r="F21" t="s">
        <v>3</v>
      </c>
      <c r="G21" s="3">
        <f>'[2]4 (5)'!E32</f>
        <v>75</v>
      </c>
      <c r="H21" s="3">
        <f>'[2]4 (5)'!F32</f>
        <v>65</v>
      </c>
      <c r="I21" s="3">
        <f>'[2]4 (5)'!G32</f>
        <v>45</v>
      </c>
      <c r="J21" s="3">
        <f>'[2]4 (5)'!H32</f>
        <v>80</v>
      </c>
      <c r="K21" s="3">
        <f>'[2]4 (5)'!I32</f>
        <v>50</v>
      </c>
      <c r="L21" s="3">
        <f>'[2]4 (5)'!J32</f>
        <v>65</v>
      </c>
      <c r="M21">
        <f>G21*Komponen!C10 + H21*Komponen!C11 + I21*Komponen!C12 + J21*Komponen!C13 + K21*Komponen!C14 + L21*Komponen!C15</f>
        <v>62.5</v>
      </c>
      <c r="N21" t="str">
        <f t="shared" si="0"/>
        <v>B-</v>
      </c>
    </row>
    <row r="22" spans="1:14" x14ac:dyDescent="0.35">
      <c r="A22">
        <v>18</v>
      </c>
      <c r="B22" t="s">
        <v>107</v>
      </c>
      <c r="C22" t="s">
        <v>108</v>
      </c>
      <c r="D22">
        <v>152447</v>
      </c>
      <c r="E22" t="s">
        <v>1</v>
      </c>
      <c r="F22" t="s">
        <v>3</v>
      </c>
      <c r="G22" s="3">
        <f>'[2]4 (5)'!E33</f>
        <v>75</v>
      </c>
      <c r="H22" s="3">
        <f>'[2]4 (5)'!F33</f>
        <v>65</v>
      </c>
      <c r="I22" s="3">
        <f>'[2]4 (5)'!G33</f>
        <v>40</v>
      </c>
      <c r="J22" s="3">
        <f>'[2]4 (5)'!H33</f>
        <v>80</v>
      </c>
      <c r="K22" s="3">
        <f>'[2]4 (5)'!I33</f>
        <v>55</v>
      </c>
      <c r="L22" s="3">
        <f>'[2]4 (5)'!J33</f>
        <v>65</v>
      </c>
      <c r="M22">
        <f>G22*Komponen!C10 + H22*Komponen!C11 + I22*Komponen!C12 + J22*Komponen!C13 + K22*Komponen!C14 + L22*Komponen!C15</f>
        <v>63</v>
      </c>
      <c r="N22" t="str">
        <f t="shared" si="0"/>
        <v>B-</v>
      </c>
    </row>
    <row r="23" spans="1:14" x14ac:dyDescent="0.35">
      <c r="A23">
        <v>19</v>
      </c>
      <c r="B23" t="s">
        <v>109</v>
      </c>
      <c r="C23" t="s">
        <v>110</v>
      </c>
      <c r="D23">
        <v>154761</v>
      </c>
      <c r="E23" t="s">
        <v>1</v>
      </c>
      <c r="F23" t="s">
        <v>3</v>
      </c>
      <c r="G23" s="3">
        <f>'[2]4 (5)'!E34</f>
        <v>40</v>
      </c>
      <c r="H23" s="3">
        <f>'[2]4 (5)'!F34</f>
        <v>65</v>
      </c>
      <c r="I23" s="3">
        <f>'[2]4 (5)'!G34</f>
        <v>50</v>
      </c>
      <c r="J23" s="3">
        <f>'[2]4 (5)'!H34</f>
        <v>80</v>
      </c>
      <c r="K23" s="3">
        <f>'[2]4 (5)'!I34</f>
        <v>30</v>
      </c>
      <c r="L23" s="3">
        <f>'[2]4 (5)'!J34</f>
        <v>45</v>
      </c>
      <c r="M23">
        <f>G23*Komponen!C10 + H23*Komponen!C11 + I23*Komponen!C12 + J23*Komponen!C13 + K23*Komponen!C14 + L23*Komponen!C15</f>
        <v>49.5</v>
      </c>
      <c r="N23" t="str">
        <f t="shared" si="0"/>
        <v>D</v>
      </c>
    </row>
    <row r="24" spans="1:14" x14ac:dyDescent="0.35">
      <c r="A24">
        <v>20</v>
      </c>
      <c r="B24" t="s">
        <v>111</v>
      </c>
      <c r="C24" t="s">
        <v>112</v>
      </c>
      <c r="D24">
        <v>151939</v>
      </c>
      <c r="E24" t="s">
        <v>1</v>
      </c>
      <c r="F24" t="s">
        <v>3</v>
      </c>
      <c r="G24" s="3">
        <f>'[2]4 (5)'!E35</f>
        <v>75</v>
      </c>
      <c r="H24" s="3">
        <f>'[2]4 (5)'!F35</f>
        <v>70</v>
      </c>
      <c r="I24" s="3">
        <f>'[2]4 (5)'!G35</f>
        <v>65</v>
      </c>
      <c r="J24" s="3">
        <f>'[2]4 (5)'!H35</f>
        <v>80</v>
      </c>
      <c r="K24" s="3">
        <f>'[2]4 (5)'!I35</f>
        <v>60</v>
      </c>
      <c r="L24" s="3">
        <f>'[2]4 (5)'!J35</f>
        <v>62</v>
      </c>
      <c r="M24">
        <f>G24*Komponen!C10 + H24*Komponen!C11 + I24*Komponen!C12 + J24*Komponen!C13 + K24*Komponen!C14 + L24*Komponen!C15</f>
        <v>66.599999999999994</v>
      </c>
      <c r="N24" t="str">
        <f t="shared" si="0"/>
        <v>B</v>
      </c>
    </row>
    <row r="25" spans="1:14" x14ac:dyDescent="0.35">
      <c r="A25">
        <v>21</v>
      </c>
      <c r="B25" t="s">
        <v>113</v>
      </c>
      <c r="C25" t="s">
        <v>114</v>
      </c>
      <c r="D25">
        <v>152319</v>
      </c>
      <c r="E25" t="s">
        <v>1</v>
      </c>
      <c r="F25" t="s">
        <v>3</v>
      </c>
      <c r="G25" s="3">
        <f>'[2]4 (5)'!E36</f>
        <v>70</v>
      </c>
      <c r="H25" s="3">
        <f>'[2]4 (5)'!F36</f>
        <v>63</v>
      </c>
      <c r="I25" s="3">
        <f>'[2]4 (5)'!G36</f>
        <v>40</v>
      </c>
      <c r="J25" s="3">
        <f>'[2]4 (5)'!H36</f>
        <v>80</v>
      </c>
      <c r="K25" s="3">
        <f>'[2]4 (5)'!I36</f>
        <v>55</v>
      </c>
      <c r="L25" s="3">
        <f>'[2]4 (5)'!J36</f>
        <v>65</v>
      </c>
      <c r="M25">
        <f>G25*Komponen!C10 + H25*Komponen!C11 + I25*Komponen!C12 + J25*Komponen!C13 + K25*Komponen!C14 + L25*Komponen!C15</f>
        <v>62.1</v>
      </c>
      <c r="N25" t="str">
        <f t="shared" si="0"/>
        <v>B-</v>
      </c>
    </row>
    <row r="26" spans="1:14" x14ac:dyDescent="0.35">
      <c r="A26">
        <v>22</v>
      </c>
      <c r="B26" t="s">
        <v>115</v>
      </c>
      <c r="C26" t="s">
        <v>116</v>
      </c>
      <c r="D26">
        <v>151926</v>
      </c>
      <c r="E26" t="s">
        <v>1</v>
      </c>
      <c r="F26" t="s">
        <v>3</v>
      </c>
      <c r="G26" s="3">
        <f>'[2]4 (5)'!E37</f>
        <v>70</v>
      </c>
      <c r="H26" s="3">
        <f>'[2]4 (5)'!F37</f>
        <v>45</v>
      </c>
      <c r="I26" s="3">
        <f>'[2]4 (5)'!G37</f>
        <v>20</v>
      </c>
      <c r="J26" s="3">
        <f>'[2]4 (5)'!H37</f>
        <v>80</v>
      </c>
      <c r="K26" s="3">
        <f>'[2]4 (5)'!I37</f>
        <v>60</v>
      </c>
      <c r="L26" s="3">
        <f>'[2]4 (5)'!J37</f>
        <v>50</v>
      </c>
      <c r="M26">
        <f>G26*Komponen!C10 + H26*Komponen!C11 + I26*Komponen!C12 + J26*Komponen!C13 + K26*Komponen!C14 + L26*Komponen!C15</f>
        <v>53</v>
      </c>
      <c r="N26" t="str">
        <f t="shared" si="0"/>
        <v>C</v>
      </c>
    </row>
    <row r="27" spans="1:14" x14ac:dyDescent="0.35">
      <c r="A27">
        <v>23</v>
      </c>
      <c r="B27" t="s">
        <v>117</v>
      </c>
      <c r="C27" t="s">
        <v>118</v>
      </c>
      <c r="D27">
        <v>152480</v>
      </c>
      <c r="E27" t="s">
        <v>1</v>
      </c>
      <c r="F27" t="s">
        <v>3</v>
      </c>
      <c r="G27" s="3">
        <f>'[2]4 (5)'!E38</f>
        <v>75</v>
      </c>
      <c r="H27" s="3">
        <f>'[2]4 (5)'!F38</f>
        <v>65</v>
      </c>
      <c r="I27" s="3">
        <f>'[2]4 (5)'!G38</f>
        <v>75</v>
      </c>
      <c r="J27" s="3">
        <f>'[2]4 (5)'!H38</f>
        <v>80</v>
      </c>
      <c r="K27" s="3">
        <f>'[2]4 (5)'!I38</f>
        <v>65</v>
      </c>
      <c r="L27" s="3">
        <f>'[2]4 (5)'!J38</f>
        <v>62</v>
      </c>
      <c r="M27">
        <f>G27*Komponen!C10 + H27*Komponen!C11 + I27*Komponen!C12 + J27*Komponen!C13 + K27*Komponen!C14 + L27*Komponen!C15</f>
        <v>67.599999999999994</v>
      </c>
      <c r="N27" t="str">
        <f t="shared" si="0"/>
        <v>B</v>
      </c>
    </row>
    <row r="28" spans="1:14" x14ac:dyDescent="0.35">
      <c r="A28">
        <v>24</v>
      </c>
      <c r="B28" t="s">
        <v>119</v>
      </c>
      <c r="C28" t="s">
        <v>120</v>
      </c>
      <c r="D28">
        <v>152290</v>
      </c>
      <c r="E28" t="s">
        <v>1</v>
      </c>
      <c r="F28" t="s">
        <v>3</v>
      </c>
      <c r="G28" s="3">
        <f>'[2]4 (5)'!E39</f>
        <v>75</v>
      </c>
      <c r="H28" s="3">
        <f>'[2]4 (5)'!F39</f>
        <v>62</v>
      </c>
      <c r="I28" s="3">
        <f>'[2]4 (5)'!G39</f>
        <v>40</v>
      </c>
      <c r="J28" s="3">
        <f>'[2]4 (5)'!H39</f>
        <v>80</v>
      </c>
      <c r="K28" s="3">
        <f>'[2]4 (5)'!I39</f>
        <v>60</v>
      </c>
      <c r="L28" s="3">
        <f>'[2]4 (5)'!J39</f>
        <v>62</v>
      </c>
      <c r="M28">
        <f>G28*Komponen!C10 + H28*Komponen!C11 + I28*Komponen!C12 + J28*Komponen!C13 + K28*Komponen!C14 + L28*Komponen!C15</f>
        <v>62.5</v>
      </c>
      <c r="N28" t="str">
        <f t="shared" si="0"/>
        <v>B-</v>
      </c>
    </row>
    <row r="29" spans="1:14" x14ac:dyDescent="0.35">
      <c r="A29">
        <v>25</v>
      </c>
      <c r="B29" t="s">
        <v>121</v>
      </c>
      <c r="C29" t="s">
        <v>122</v>
      </c>
      <c r="D29">
        <v>151869</v>
      </c>
      <c r="E29" t="s">
        <v>1</v>
      </c>
      <c r="F29" t="s">
        <v>3</v>
      </c>
      <c r="G29" s="3">
        <f>'[2]4 (5)'!E40</f>
        <v>75</v>
      </c>
      <c r="H29" s="3">
        <f>'[2]4 (5)'!F40</f>
        <v>70</v>
      </c>
      <c r="I29" s="3">
        <f>'[2]4 (5)'!G40</f>
        <v>70</v>
      </c>
      <c r="J29" s="3">
        <f>'[2]4 (5)'!H40</f>
        <v>80</v>
      </c>
      <c r="K29" s="3">
        <f>'[2]4 (5)'!I40</f>
        <v>60</v>
      </c>
      <c r="L29" s="3">
        <f>'[2]4 (5)'!J40</f>
        <v>70</v>
      </c>
      <c r="M29">
        <f>G29*Komponen!C10 + H29*Komponen!C11 + I29*Komponen!C12 + J29*Komponen!C13 + K29*Komponen!C14 + L29*Komponen!C15</f>
        <v>69.5</v>
      </c>
      <c r="N29" t="str">
        <f t="shared" si="0"/>
        <v>B</v>
      </c>
    </row>
    <row r="30" spans="1:14" x14ac:dyDescent="0.35">
      <c r="A30">
        <v>26</v>
      </c>
      <c r="B30" t="s">
        <v>123</v>
      </c>
      <c r="C30" t="s">
        <v>124</v>
      </c>
      <c r="D30">
        <v>152502</v>
      </c>
      <c r="E30" t="s">
        <v>1</v>
      </c>
      <c r="F30" t="s">
        <v>3</v>
      </c>
      <c r="G30" s="3">
        <f>'[2]4 (5)'!E41</f>
        <v>70</v>
      </c>
      <c r="H30" s="3">
        <f>'[2]4 (5)'!F41</f>
        <v>62</v>
      </c>
      <c r="I30" s="3">
        <f>'[2]4 (5)'!G41</f>
        <v>70</v>
      </c>
      <c r="J30" s="3">
        <f>'[2]4 (5)'!H41</f>
        <v>80</v>
      </c>
      <c r="K30" s="3">
        <f>'[2]4 (5)'!I41</f>
        <v>50</v>
      </c>
      <c r="L30" s="3">
        <f>'[2]4 (5)'!J41</f>
        <v>60</v>
      </c>
      <c r="M30">
        <f>G30*Komponen!C10 + H30*Komponen!C11 + I30*Komponen!C12 + J30*Komponen!C13 + K30*Komponen!C14 + L30*Komponen!C15</f>
        <v>62.4</v>
      </c>
      <c r="N30" t="str">
        <f t="shared" si="0"/>
        <v>B-</v>
      </c>
    </row>
    <row r="31" spans="1:14" x14ac:dyDescent="0.35">
      <c r="A31">
        <v>27</v>
      </c>
      <c r="B31" t="s">
        <v>125</v>
      </c>
      <c r="C31" t="s">
        <v>126</v>
      </c>
      <c r="D31">
        <v>154435</v>
      </c>
      <c r="E31" t="s">
        <v>1</v>
      </c>
      <c r="F31" t="s">
        <v>3</v>
      </c>
      <c r="G31" s="3">
        <f>'[2]4 (5)'!E42</f>
        <v>65</v>
      </c>
      <c r="H31" s="3">
        <f>'[2]4 (5)'!F42</f>
        <v>70</v>
      </c>
      <c r="I31" s="3">
        <f>'[2]4 (5)'!G42</f>
        <v>40</v>
      </c>
      <c r="J31" s="3">
        <f>'[2]4 (5)'!H42</f>
        <v>80</v>
      </c>
      <c r="K31" s="3">
        <f>'[2]4 (5)'!I42</f>
        <v>55</v>
      </c>
      <c r="L31" s="3">
        <f>'[2]4 (5)'!J42</f>
        <v>68</v>
      </c>
      <c r="M31">
        <f>G31*Komponen!C10 + H31*Komponen!C11 + I31*Komponen!C12 + J31*Komponen!C13 + K31*Komponen!C14 + L31*Komponen!C15</f>
        <v>63.9</v>
      </c>
      <c r="N31" t="str">
        <f t="shared" si="0"/>
        <v>B-</v>
      </c>
    </row>
    <row r="32" spans="1:14" x14ac:dyDescent="0.35">
      <c r="A32">
        <v>28</v>
      </c>
      <c r="B32" t="s">
        <v>127</v>
      </c>
      <c r="C32" t="s">
        <v>128</v>
      </c>
      <c r="D32">
        <v>151885</v>
      </c>
      <c r="E32" t="s">
        <v>1</v>
      </c>
      <c r="F32" t="s">
        <v>3</v>
      </c>
      <c r="G32" s="3">
        <f>'[2]4 (5)'!E43</f>
        <v>75</v>
      </c>
      <c r="H32" s="3">
        <f>'[2]4 (5)'!F43</f>
        <v>65</v>
      </c>
      <c r="I32" s="3">
        <f>'[2]4 (5)'!G43</f>
        <v>50</v>
      </c>
      <c r="J32" s="3">
        <f>'[2]4 (5)'!H43</f>
        <v>80</v>
      </c>
      <c r="K32" s="3">
        <f>'[2]4 (5)'!I43</f>
        <v>60</v>
      </c>
      <c r="L32" s="3">
        <f>'[2]4 (5)'!J43</f>
        <v>65</v>
      </c>
      <c r="M32">
        <f>G32*Komponen!C10 + H32*Komponen!C11 + I32*Komponen!C12 + J32*Komponen!C13 + K32*Komponen!C14 + L32*Komponen!C15</f>
        <v>65</v>
      </c>
      <c r="N32" t="str">
        <f t="shared" si="0"/>
        <v>B</v>
      </c>
    </row>
    <row r="33" spans="1:14" x14ac:dyDescent="0.35">
      <c r="A33">
        <v>29</v>
      </c>
      <c r="B33" t="s">
        <v>129</v>
      </c>
      <c r="C33" t="s">
        <v>130</v>
      </c>
      <c r="D33">
        <v>152145</v>
      </c>
      <c r="E33" t="s">
        <v>1</v>
      </c>
      <c r="F33" t="s">
        <v>3</v>
      </c>
      <c r="G33" s="3">
        <f>'[2]4 (5)'!E44</f>
        <v>75</v>
      </c>
      <c r="H33" s="3">
        <f>'[2]4 (5)'!F44</f>
        <v>62</v>
      </c>
      <c r="I33" s="3">
        <f>'[2]4 (5)'!G44</f>
        <v>30</v>
      </c>
      <c r="J33" s="3">
        <f>'[2]4 (5)'!H44</f>
        <v>80</v>
      </c>
      <c r="K33" s="3">
        <f>'[2]4 (5)'!I44</f>
        <v>50</v>
      </c>
      <c r="L33" s="3">
        <f>'[2]4 (5)'!J44</f>
        <v>62</v>
      </c>
      <c r="M33">
        <f>G33*Komponen!C10 + H33*Komponen!C11 + I33*Komponen!C12 + J33*Komponen!C13 + K33*Komponen!C14 + L33*Komponen!C15</f>
        <v>59.5</v>
      </c>
      <c r="N33" t="str">
        <f t="shared" si="0"/>
        <v>C+</v>
      </c>
    </row>
    <row r="34" spans="1:14" x14ac:dyDescent="0.35">
      <c r="A34">
        <v>30</v>
      </c>
      <c r="B34" t="s">
        <v>131</v>
      </c>
      <c r="C34" t="s">
        <v>132</v>
      </c>
      <c r="D34">
        <v>152256</v>
      </c>
      <c r="E34" t="s">
        <v>1</v>
      </c>
      <c r="F34" t="s">
        <v>3</v>
      </c>
      <c r="G34" s="3">
        <f>'[2]4 (5)'!E45</f>
        <v>70</v>
      </c>
      <c r="H34" s="3">
        <f>'[2]4 (5)'!F45</f>
        <v>68</v>
      </c>
      <c r="I34" s="3">
        <f>'[2]4 (5)'!G45</f>
        <v>30</v>
      </c>
      <c r="J34" s="3">
        <f>'[2]4 (5)'!H45</f>
        <v>80</v>
      </c>
      <c r="K34" s="3">
        <f>'[2]4 (5)'!I45</f>
        <v>55</v>
      </c>
      <c r="L34" s="3">
        <f>'[2]4 (5)'!J45</f>
        <v>65</v>
      </c>
      <c r="M34">
        <f>G34*Komponen!C10 + H34*Komponen!C11 + I34*Komponen!C12 + J34*Komponen!C13 + K34*Komponen!C14 + L34*Komponen!C15</f>
        <v>62.1</v>
      </c>
      <c r="N34" t="str">
        <f t="shared" si="0"/>
        <v>B-</v>
      </c>
    </row>
    <row r="35" spans="1:14" x14ac:dyDescent="0.35">
      <c r="A35">
        <v>31</v>
      </c>
      <c r="B35" t="s">
        <v>133</v>
      </c>
      <c r="C35" t="s">
        <v>134</v>
      </c>
      <c r="D35">
        <v>155207</v>
      </c>
      <c r="E35" t="s">
        <v>1</v>
      </c>
      <c r="F35" t="s">
        <v>3</v>
      </c>
      <c r="G35" s="3">
        <f>'[2]4 (5)'!E46</f>
        <v>75</v>
      </c>
      <c r="H35" s="3">
        <f>'[2]4 (5)'!F46</f>
        <v>55</v>
      </c>
      <c r="I35" s="3">
        <f>'[2]4 (5)'!G46</f>
        <v>45</v>
      </c>
      <c r="J35" s="3">
        <f>'[2]4 (5)'!H46</f>
        <v>80</v>
      </c>
      <c r="K35" s="3">
        <f>'[2]4 (5)'!I46</f>
        <v>50</v>
      </c>
      <c r="L35" s="3">
        <f>'[2]4 (5)'!J46</f>
        <v>45</v>
      </c>
      <c r="M35">
        <f>G35*Komponen!C10 + H35*Komponen!C11 + I35*Komponen!C12 + J35*Komponen!C13 + K35*Komponen!C14 + L35*Komponen!C15</f>
        <v>54.5</v>
      </c>
      <c r="N35" t="str">
        <f t="shared" si="0"/>
        <v>C</v>
      </c>
    </row>
    <row r="36" spans="1:14" x14ac:dyDescent="0.35">
      <c r="A36">
        <v>32</v>
      </c>
      <c r="B36" t="s">
        <v>135</v>
      </c>
      <c r="C36" t="s">
        <v>136</v>
      </c>
      <c r="D36">
        <v>152473</v>
      </c>
      <c r="E36" t="s">
        <v>1</v>
      </c>
      <c r="F36" t="s">
        <v>3</v>
      </c>
      <c r="G36" s="3">
        <f>'[2]4 (5)'!E47</f>
        <v>75</v>
      </c>
      <c r="H36" s="3">
        <f>'[2]4 (5)'!F47</f>
        <v>62</v>
      </c>
      <c r="I36" s="3">
        <f>'[2]4 (5)'!G47</f>
        <v>50</v>
      </c>
      <c r="J36" s="3">
        <f>'[2]4 (5)'!H47</f>
        <v>80</v>
      </c>
      <c r="K36" s="3">
        <f>'[2]4 (5)'!I47</f>
        <v>55</v>
      </c>
      <c r="L36" s="3">
        <f>'[2]4 (5)'!J47</f>
        <v>60</v>
      </c>
      <c r="M36">
        <f>G36*Komponen!C10 + H36*Komponen!C11 + I36*Komponen!C12 + J36*Komponen!C13 + K36*Komponen!C14 + L36*Komponen!C15</f>
        <v>61.9</v>
      </c>
      <c r="N36" t="str">
        <f t="shared" si="0"/>
        <v>B-</v>
      </c>
    </row>
    <row r="37" spans="1:14" x14ac:dyDescent="0.35">
      <c r="A37">
        <v>33</v>
      </c>
      <c r="B37" t="s">
        <v>137</v>
      </c>
      <c r="C37" t="s">
        <v>138</v>
      </c>
      <c r="D37">
        <v>151861</v>
      </c>
      <c r="E37" t="s">
        <v>1</v>
      </c>
      <c r="F37" t="s">
        <v>3</v>
      </c>
      <c r="G37" s="3">
        <f>'[2]4 (5)'!E48</f>
        <v>75</v>
      </c>
      <c r="H37" s="3">
        <f>'[2]4 (5)'!F48</f>
        <v>60</v>
      </c>
      <c r="I37" s="3">
        <f>'[2]4 (5)'!G48</f>
        <v>40</v>
      </c>
      <c r="J37" s="3">
        <f>'[2]4 (5)'!H48</f>
        <v>80</v>
      </c>
      <c r="K37" s="3">
        <f>'[2]4 (5)'!I48</f>
        <v>60</v>
      </c>
      <c r="L37" s="3">
        <f>'[2]4 (5)'!J48</f>
        <v>62</v>
      </c>
      <c r="M37">
        <f>G37*Komponen!C10 + H37*Komponen!C11 + I37*Komponen!C12 + J37*Komponen!C13 + K37*Komponen!C14 + L37*Komponen!C15</f>
        <v>62.099999999999994</v>
      </c>
      <c r="N37" t="str">
        <f t="shared" si="0"/>
        <v>B-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</cp:lastModifiedBy>
  <dcterms:created xsi:type="dcterms:W3CDTF">2025-01-25T23:05:33Z</dcterms:created>
  <dcterms:modified xsi:type="dcterms:W3CDTF">2025-01-28T01:41:13Z</dcterms:modified>
  <cp:category>nilai</cp:category>
</cp:coreProperties>
</file>