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C2C9ECDA-170C-442B-A282-6853ADDB4A71}" xr6:coauthVersionLast="47" xr6:coauthVersionMax="47" xr10:uidLastSave="{00000000-0000-0000-0000-000000000000}"/>
  <bookViews>
    <workbookView xWindow="-120" yWindow="-120" windowWidth="20730" windowHeight="1128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<sst xmlns="http://schemas.openxmlformats.org/spreadsheetml/2006/main" count="230" uniqueCount="148">
  <si>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</si>
  <si>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A1H2A01A</t>
  </si>
  <si>
    <t>NAMA MK</t>
  </si>
  <si>
    <t>PENGANTAR PENDIDIKAN DASAR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</si>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</sst>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1234583161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1234583161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1234583161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1234583161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1234583161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1234583161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1234583161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1234583161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1234583161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1234583161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1234583161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1234583161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1234583161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1234583161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1234583161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1234583161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D15" sqref="D15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108</v>
      </c>
      <c r="E10" s="3" t="s">
        <v>109</v>
      </c>
      <c r="F10">
        <v>1234583161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1234583161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1234583161</v>
      </c>
    </row>
    <row r="13" spans="1:6" x14ac:dyDescent="0.25">
      <c r="A13">
        <v>4</v>
      </c>
      <c r="B13" t="s">
        <v>63</v>
      </c>
      <c r="C13" s="9">
        <v>0.2</v>
      </c>
      <c r="D13" s="3" t="s">
        <v>110</v>
      </c>
      <c r="E13" s="3" t="s">
        <v>111</v>
      </c>
      <c r="F13">
        <v>1234583161</v>
      </c>
    </row>
    <row r="14" spans="1:6" x14ac:dyDescent="0.25">
      <c r="A14">
        <v>5</v>
      </c>
      <c r="B14" t="s">
        <v>64</v>
      </c>
      <c r="C14" s="9">
        <v>0.3</v>
      </c>
      <c r="D14" s="3" t="s">
        <v>112</v>
      </c>
      <c r="E14" s="3" t="s">
        <v>113</v>
      </c>
      <c r="F14">
        <v>1234583161</v>
      </c>
    </row>
    <row r="15" spans="1:6" x14ac:dyDescent="0.25">
      <c r="A15">
        <v>6</v>
      </c>
      <c r="B15" t="s">
        <v>65</v>
      </c>
      <c r="C15" s="9">
        <v>0.4</v>
      </c>
      <c r="D15" s="3" t="s">
        <v>114</v>
      </c>
      <c r="E15" s="3" t="s">
        <v>115</v>
      </c>
      <c r="F15">
        <v>1234583161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8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74</v>
      </c>
      <c r="K5" s="3">
        <v>42</v>
      </c>
      <c r="L5" s="3">
        <v>68</v>
      </c>
      <c r="M5">
        <f>G5*Komponen!C10 + H5*Komponen!C11 + I5*Komponen!C12 + J5*Komponen!C13 + K5*Komponen!C14 + L5*Komponen!C15</f>
        <v>62.400000000000006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78</v>
      </c>
      <c r="L6" s="3">
        <v>84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83</v>
      </c>
      <c r="L7" s="3">
        <v>84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80</v>
      </c>
      <c r="L8" s="3">
        <v>82</v>
      </c>
      <c r="M8">
        <f>G8*Komponen!C10 + H8*Komponen!C11 + I8*Komponen!C12 + J8*Komponen!C13 + K8*Komponen!C14 + L8*Komponen!C15</f>
        <v>80.200000000000017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80</v>
      </c>
      <c r="K9" s="3">
        <v>78</v>
      </c>
      <c r="L9" s="3">
        <v>82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80.200000000000017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82</v>
      </c>
      <c r="L11" s="3">
        <v>84</v>
      </c>
      <c r="M11">
        <f>G11*Komponen!C10 + H11*Komponen!C11 + I11*Komponen!C12 + J11*Komponen!C13 + K11*Komponen!C14 + L11*Komponen!C15</f>
        <v>82.199999999999989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78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78.099999999999994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74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57</v>
      </c>
      <c r="L14" s="3">
        <v>80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69</v>
      </c>
      <c r="L15" s="3">
        <v>80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54</v>
      </c>
      <c r="L16" s="3">
        <v>82</v>
      </c>
      <c r="M16">
        <f>G16*Komponen!C10 + H16*Komponen!C11 + I16*Komponen!C12 + J16*Komponen!C13 + K16*Komponen!C14 + L16*Komponen!C15</f>
        <v>72.400000000000006</v>
      </c>
      <c r="N16" t="str">
        <f t="shared" si="0"/>
        <v>B+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76</v>
      </c>
      <c r="K17" s="3">
        <v>57</v>
      </c>
      <c r="L17" s="3">
        <v>82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76</v>
      </c>
      <c r="K18" s="3">
        <v>66</v>
      </c>
      <c r="L18" s="3">
        <v>68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72</v>
      </c>
      <c r="L19" s="3">
        <v>82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76</v>
      </c>
      <c r="K20" s="3">
        <v>69</v>
      </c>
      <c r="L20" s="3">
        <v>80</v>
      </c>
      <c r="M20">
        <f>G20*Komponen!C10 + H20*Komponen!C11 + I20*Komponen!C12 + J20*Komponen!C13 + K20*Komponen!C14 + L20*Komponen!C15</f>
        <v>75.7</v>
      </c>
      <c r="N20" t="str">
        <f t="shared" si="0"/>
        <v>A-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82</v>
      </c>
      <c r="L22" s="3">
        <v>70</v>
      </c>
      <c r="M22">
        <f>G22*Komponen!C10 + H22*Komponen!C11 + I22*Komponen!C12 + J22*Komponen!C13 + K22*Komponen!C14 + L22*Komponen!C15</f>
        <v>76.2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83.699999999999989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76</v>
      </c>
      <c r="H24" s="3">
        <v>0</v>
      </c>
      <c r="I24" s="3">
        <v>0</v>
      </c>
      <c r="J24" s="3">
        <v>78</v>
      </c>
      <c r="K24" s="3">
        <v>51</v>
      </c>
      <c r="L24" s="3">
        <v>74</v>
      </c>
      <c r="M24">
        <f>G24*Komponen!C10 + H24*Komponen!C11 + I24*Komponen!C12 + J24*Komponen!C13 + K24*Komponen!C14 + L24*Komponen!C15</f>
        <v>68.099999999999994</v>
      </c>
      <c r="N24" t="str">
        <f t="shared" si="0"/>
        <v>B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76</v>
      </c>
      <c r="K25" s="3">
        <v>57</v>
      </c>
      <c r="L25" s="3">
        <v>78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60</v>
      </c>
      <c r="L26" s="3">
        <v>80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72</v>
      </c>
      <c r="H27" s="3">
        <v>0</v>
      </c>
      <c r="I27" s="3">
        <v>0</v>
      </c>
      <c r="J27" s="3">
        <v>70</v>
      </c>
      <c r="K27" s="3">
        <v>42</v>
      </c>
      <c r="L27" s="3">
        <v>66</v>
      </c>
      <c r="M27">
        <f>G27*Komponen!C10 + H27*Komponen!C11 + I27*Komponen!C12 + J27*Komponen!C13 + K27*Komponen!C14 + L27*Komponen!C15</f>
        <v>60.2</v>
      </c>
      <c r="N27" t="str">
        <f t="shared" si="0"/>
        <v>B-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79</v>
      </c>
      <c r="K29" s="3">
        <v>42</v>
      </c>
      <c r="L29" s="3">
        <v>68</v>
      </c>
      <c r="M29">
        <f>G29*Komponen!C10 + H29*Komponen!C11 + I29*Komponen!C12 + J29*Komponen!C13 + K29*Komponen!C14 + L29*Komponen!C15</f>
        <v>62.6</v>
      </c>
      <c r="N29" t="str">
        <f t="shared" si="0"/>
        <v>B-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81.599999999999994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80</v>
      </c>
      <c r="K32" s="3">
        <v>72</v>
      </c>
      <c r="L32" s="3">
        <v>84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78</v>
      </c>
      <c r="L33" s="3">
        <v>86</v>
      </c>
      <c r="M33">
        <f>G33*Komponen!C10 + H33*Komponen!C11 + I33*Komponen!C12 + J33*Komponen!C13 + K33*Komponen!C14 + L33*Komponen!C15</f>
        <v>81.400000000000006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76</v>
      </c>
      <c r="H34" s="3">
        <v>0</v>
      </c>
      <c r="I34" s="3">
        <v>0</v>
      </c>
      <c r="J34" s="3">
        <v>74</v>
      </c>
      <c r="K34" s="3">
        <v>51</v>
      </c>
      <c r="L34" s="3">
        <v>80</v>
      </c>
      <c r="M34">
        <f>G34*Komponen!C10 + H34*Komponen!C11 + I34*Komponen!C12 + J34*Komponen!C13 + K34*Komponen!C14 + L34*Komponen!C15</f>
        <v>69.7</v>
      </c>
      <c r="N34" t="str">
        <f t="shared" si="0"/>
        <v>B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70</v>
      </c>
      <c r="H35" s="3">
        <v>0</v>
      </c>
      <c r="I35" s="3">
        <v>0</v>
      </c>
      <c r="J35" s="3">
        <v>70</v>
      </c>
      <c r="K35" s="3">
        <v>36</v>
      </c>
      <c r="L35" s="3">
        <v>72</v>
      </c>
      <c r="M35">
        <f>G35*Komponen!C10 + H35*Komponen!C11 + I35*Komponen!C12 + J35*Komponen!C13 + K35*Komponen!C14 + L35*Komponen!C15</f>
        <v>60.599999999999994</v>
      </c>
      <c r="N35" t="str">
        <f t="shared" si="0"/>
        <v>B-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76</v>
      </c>
      <c r="H36" s="3">
        <v>0</v>
      </c>
      <c r="I36" s="3">
        <v>0</v>
      </c>
      <c r="J36" s="3">
        <v>76</v>
      </c>
      <c r="K36" s="3">
        <v>48</v>
      </c>
      <c r="L36" s="3">
        <v>70</v>
      </c>
      <c r="M36">
        <f>G36*Komponen!C10 + H36*Komponen!C11 + I36*Komponen!C12 + J36*Komponen!C13 + K36*Komponen!C14 + L36*Komponen!C15</f>
        <v>65.2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2025-01-16T15:09:08Z</dcterms:created>
  <dcterms:modified xsi:type="dcterms:W3CDTF">2025-01-30T03:19:05Z</dcterms:modified>
  <cp:category>nilai</cp:category>
</cp:coreProperties>
</file>