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ur\Downloads\"/>
    </mc:Choice>
  </mc:AlternateContent>
  <xr:revisionPtr revIDLastSave="0" documentId="13_ncr:1_{C80A401E-ECFD-4585-B3E3-F95EFAD623E4}" xr6:coauthVersionLast="47" xr6:coauthVersionMax="47" xr10:uidLastSave="{00000000-0000-0000-0000-000000000000}"/>
  <bookViews>
    <workbookView xWindow="9510" yWindow="0" windowWidth="9780" windowHeight="10170" firstSheet="3" activeTab="4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N35" i="4"/>
  <c r="M35" i="4"/>
  <c r="N34" i="4"/>
  <c r="M34" i="4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<sst xmlns="http://schemas.openxmlformats.org/spreadsheetml/2006/main" count="280" uniqueCount="184">
  <si>
    <t>KODE MK</t>
  </si>
  <si>
    <t>E1D2A63B</t>
  </si>
  <si>
    <t>NAMA MK</t>
  </si>
  <si>
    <t>ASUHAN KEBIDANAN BALITA DAN ANAK PRA SEKOLAH</t>
  </si>
  <si>
    <t>NAMA KELAS</t>
  </si>
  <si>
    <t>5A</t>
  </si>
  <si>
    <t>Program Studi</t>
  </si>
  <si>
    <t>S1 KEBIDANAN</t>
  </si>
  <si>
    <t>Fakultas</t>
  </si>
  <si>
    <t>ILMU KESEHATAN</t>
  </si>
  <si>
    <t>Semester</t>
  </si>
  <si>
    <t>Nama Dosen</t>
  </si>
  <si>
    <t>CATUR ESTY PAMUNGKAS,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</si>
  <si>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</si>
  <si>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</si>
  <si>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</si>
  <si>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</si>
  <si>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</si>
  <si>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</si>
  <si>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</si>
  <si>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</si>
  <si>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</si>
  <si>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</si>
  <si>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</si>
  <si>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</si>
  <si>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</si>
  <si>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</si>
  <si>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</si>
  <si>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</si>
  <si>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</si>
  <si>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</si>
  <si>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</si>
  <si>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</si>
  <si>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</si>
  <si>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</si>
  <si>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</si>
  <si>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</si>
  <si>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</si>
  <si>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</si>
  <si>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</si>
  <si>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</si>
  <si>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</si>
  <si>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</si>
  <si>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</si>
  <si>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</si>
  <si>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</si>
  <si>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</si>
  <si>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</si>
  <si>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</si>
  <si>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</si>
  <si>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</si>
  <si>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</si>
  <si>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</si>
  <si>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</si>
  <si>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</si>
  <si>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</si>
  <si>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</si>
  <si>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</si>
  <si>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</si>
  <si>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</si>
  <si>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</si>
  <si>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</si>
  <si>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</si>
  <si>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</si>
  <si>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</si>
  <si>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</si>
  <si>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</si>
  <si>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</si>
  <si>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ASUHAN KEBIDANAN BALITA DAN ANAK PRA SEKOLAH (E1D2A63B)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</si>
  <si>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</si>
  <si>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</si>
  <si>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</si>
  <si>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</si>
  <si>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</si>
  <si>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</si>
  <si>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</si>
  <si>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</si>
  <si>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</si>
  <si>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2021E1D001</t>
  </si>
  <si>
    <t>AGUSTINA WUNGO</t>
  </si>
  <si>
    <t>2021E1D017</t>
  </si>
  <si>
    <t>OKTAVIANA KORLINA AMBU</t>
  </si>
  <si>
    <t>2021E1D024</t>
  </si>
  <si>
    <t>ANGGI LESANI</t>
  </si>
  <si>
    <t>2022E1D001</t>
  </si>
  <si>
    <t>ADILLA HANDA PUTRI</t>
  </si>
  <si>
    <t>2022E1D002</t>
  </si>
  <si>
    <t>AGUSTINA</t>
  </si>
  <si>
    <t>2022E1D003</t>
  </si>
  <si>
    <t>ALIFIYAH ERIKA SAFIRA</t>
  </si>
  <si>
    <t>2022E1D004</t>
  </si>
  <si>
    <t>BAIQ HELNIA MULIANA</t>
  </si>
  <si>
    <t>2022E1D006</t>
  </si>
  <si>
    <t>EKA YULIANTI PUTRI</t>
  </si>
  <si>
    <t>2022E1D007</t>
  </si>
  <si>
    <t>ELY MULIANI</t>
  </si>
  <si>
    <t>2022E1D008</t>
  </si>
  <si>
    <t>FEBRIYANTI NENG</t>
  </si>
  <si>
    <t>2022E1D009</t>
  </si>
  <si>
    <t>HARTATI</t>
  </si>
  <si>
    <t>2022E1D010</t>
  </si>
  <si>
    <t>LIFDIANTI ADITA</t>
  </si>
  <si>
    <t>2022E1D012</t>
  </si>
  <si>
    <t>MUTMAINAH</t>
  </si>
  <si>
    <t>2022E1D013</t>
  </si>
  <si>
    <t>NUR MULYATI</t>
  </si>
  <si>
    <t>2022E1D014</t>
  </si>
  <si>
    <t>NURFUSHILAH FATHAHILLAH</t>
  </si>
  <si>
    <t>2022E1D015</t>
  </si>
  <si>
    <t>PUJA ISLAH MAWADDAH</t>
  </si>
  <si>
    <t>2022E1D016</t>
  </si>
  <si>
    <t>RELINZA ASTIZA</t>
  </si>
  <si>
    <t>2022E1D017</t>
  </si>
  <si>
    <t>SABRINA TRIA YUNITA</t>
  </si>
  <si>
    <t>2022E1D018</t>
  </si>
  <si>
    <t>SALSABILA</t>
  </si>
  <si>
    <t>2022E1D019</t>
  </si>
  <si>
    <t>SUMIATI</t>
  </si>
  <si>
    <t>2022E1D020</t>
  </si>
  <si>
    <t>WAHYUNI A. PUA TO</t>
  </si>
  <si>
    <t>2022E1D021</t>
  </si>
  <si>
    <t>ASTRI SABITA</t>
  </si>
  <si>
    <t>2022E1D022</t>
  </si>
  <si>
    <t>FIRLIANI</t>
  </si>
  <si>
    <t>2022E1D023</t>
  </si>
  <si>
    <t>FITRIANA MALO</t>
  </si>
  <si>
    <t>2022E1D024</t>
  </si>
  <si>
    <t>NURUL AMELIA</t>
  </si>
  <si>
    <t>2022E1D025</t>
  </si>
  <si>
    <t>SITI RAEHANUN</t>
  </si>
  <si>
    <t>2022E1D027</t>
  </si>
  <si>
    <t>ADELIYA JULIANTI</t>
  </si>
  <si>
    <t>2022E1D028</t>
  </si>
  <si>
    <t>DIAN PURNAMA</t>
  </si>
  <si>
    <t>2022E1D029</t>
  </si>
  <si>
    <t>JUHRIATI</t>
  </si>
  <si>
    <t>2022E1D030</t>
  </si>
  <si>
    <t>MURJIATI</t>
  </si>
  <si>
    <t>2022E1D031</t>
  </si>
  <si>
    <t>ULFA ISNAENI RAMADAN</t>
  </si>
  <si>
    <t>2022E1D032</t>
  </si>
  <si>
    <t>UMMI HAJI SAMSI</t>
  </si>
  <si>
    <t>2022E1D033</t>
  </si>
  <si>
    <t>AGUSTINA AMBU KAKA</t>
  </si>
  <si>
    <t>2022E1D034</t>
  </si>
  <si>
    <t>MARLIN ASTARI INA</t>
  </si>
  <si>
    <t>2022E1D036</t>
  </si>
  <si>
    <t>SUHAENA</t>
  </si>
  <si>
    <t>SAHMINI</t>
  </si>
  <si>
    <t>BUAN SUKMA</t>
  </si>
  <si>
    <t xml:space="preserve">deteksi pertumbuhan dan perkembangan </t>
  </si>
  <si>
    <t xml:space="preserve">Ujian tengah semester </t>
  </si>
  <si>
    <t xml:space="preserve">Ujian akhir semester </t>
  </si>
  <si>
    <t>Midterm exam</t>
  </si>
  <si>
    <t>Final exams</t>
  </si>
  <si>
    <t>Detection of growth and development</t>
  </si>
  <si>
    <t xml:space="preserve">Upaya promosi dan preventif anak balita dan pra sekolah </t>
  </si>
  <si>
    <t>masalah psikologi balita dan anak pra sekolah</t>
  </si>
  <si>
    <t xml:space="preserve">Ketepatan dalam melakukan toilet trainning. </t>
  </si>
  <si>
    <t xml:space="preserve">Ketepatan dalam penatalaksanaan balita sakit dengan Manajemen Terpadu Balita Sakit (MTBS) </t>
  </si>
  <si>
    <t>Pemamntauan pertumbuhan dan perkembangan balita</t>
  </si>
  <si>
    <t>Ketepatan dalam melakukan SDIDTK</t>
  </si>
  <si>
    <t>Pengenalan Buku KIA</t>
  </si>
  <si>
    <t xml:space="preserve">Penanganan cedera pada anak </t>
  </si>
  <si>
    <t xml:space="preserve">Tindakan PPPK dengan tepat </t>
  </si>
  <si>
    <t xml:space="preserve">Dokumentasi asuhan balita dan anak pra sekolah </t>
  </si>
  <si>
    <t>Dokumentasi asuhan balita dengan kebutuhan kesehatan khusus</t>
  </si>
  <si>
    <t xml:space="preserve">Ketepatan dalam sistem rujukan balita dan anak pra sekolah </t>
  </si>
  <si>
    <t xml:space="preserve">Massage balita dan anak pra sekolah </t>
  </si>
  <si>
    <t xml:space="preserve">Langkah-langkah pemberian aromaterapi pada balita dan anak pra sekolah </t>
  </si>
  <si>
    <t>Promotional and preventive efforts for toddlers and pre-school children</t>
  </si>
  <si>
    <t>psychological problems of toddlers and pre-school children</t>
  </si>
  <si>
    <t>Accuracy in toilet training.</t>
  </si>
  <si>
    <t>Accuracy in the management of sick toddlers with Integrated Management of Sick Toddlers (IMCI)</t>
  </si>
  <si>
    <t>Monitoring the growth and development of toddlers</t>
  </si>
  <si>
    <t>Accuracy in carrying out SDIDTK</t>
  </si>
  <si>
    <t>Introduction to the KIA Book</t>
  </si>
  <si>
    <t xml:space="preserve">
Handling injuries in children</t>
  </si>
  <si>
    <t>PPPK actions appropriately</t>
  </si>
  <si>
    <t>Documentation of the care of toddlers and pre-school children</t>
  </si>
  <si>
    <t>Documentation of care for toddlers with special health needs</t>
  </si>
  <si>
    <t>Accuracy in the referral system for toddlers and pre-school children</t>
  </si>
  <si>
    <t>Massage for toddlers and pre-school children</t>
  </si>
  <si>
    <t>Steps for giving aromatherapy to toddlers and pre-school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</si>
</sst>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12" workbookViewId="0">
      <selection activeCell="C29" sqref="C2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156</v>
      </c>
      <c r="C10" s="13" t="s">
        <v>170</v>
      </c>
      <c r="D10">
        <v>1234583122</v>
      </c>
    </row>
    <row r="11" spans="1:4" x14ac:dyDescent="0.35">
      <c r="A11">
        <v>2</v>
      </c>
      <c r="B11" s="14" t="s">
        <v>157</v>
      </c>
      <c r="C11" s="13" t="s">
        <v>171</v>
      </c>
      <c r="D11">
        <v>1234583122</v>
      </c>
    </row>
    <row r="12" spans="1:4" x14ac:dyDescent="0.35">
      <c r="A12">
        <v>3</v>
      </c>
      <c r="B12" s="14" t="s">
        <v>158</v>
      </c>
      <c r="C12" s="13" t="s">
        <v>172</v>
      </c>
      <c r="D12">
        <v>1234583122</v>
      </c>
    </row>
    <row r="13" spans="1:4" ht="29" x14ac:dyDescent="0.35">
      <c r="A13">
        <v>4</v>
      </c>
      <c r="B13" s="14" t="s">
        <v>159</v>
      </c>
      <c r="C13" s="13" t="s">
        <v>173</v>
      </c>
      <c r="D13">
        <v>1234583122</v>
      </c>
    </row>
    <row r="14" spans="1:4" x14ac:dyDescent="0.35">
      <c r="A14">
        <v>5</v>
      </c>
      <c r="B14" s="13" t="s">
        <v>160</v>
      </c>
      <c r="C14" s="13" t="s">
        <v>174</v>
      </c>
      <c r="D14">
        <v>1234583122</v>
      </c>
    </row>
    <row r="15" spans="1:4" x14ac:dyDescent="0.35">
      <c r="A15">
        <v>6</v>
      </c>
      <c r="B15" s="13" t="s">
        <v>161</v>
      </c>
      <c r="C15" s="13" t="s">
        <v>175</v>
      </c>
      <c r="D15">
        <v>1234583122</v>
      </c>
    </row>
    <row r="16" spans="1:4" x14ac:dyDescent="0.35">
      <c r="A16">
        <v>7</v>
      </c>
      <c r="B16" s="13" t="s">
        <v>162</v>
      </c>
      <c r="C16" s="13" t="s">
        <v>176</v>
      </c>
      <c r="D16">
        <v>1234583122</v>
      </c>
    </row>
    <row r="17" spans="1:4" x14ac:dyDescent="0.35">
      <c r="A17">
        <v>8</v>
      </c>
      <c r="B17" s="3" t="s">
        <v>151</v>
      </c>
      <c r="C17" s="3" t="s">
        <v>153</v>
      </c>
      <c r="D17">
        <v>1234583122</v>
      </c>
    </row>
    <row r="18" spans="1:4" ht="29" x14ac:dyDescent="0.35">
      <c r="A18">
        <v>9</v>
      </c>
      <c r="B18" s="13" t="s">
        <v>163</v>
      </c>
      <c r="C18" s="14" t="s">
        <v>177</v>
      </c>
      <c r="D18">
        <v>1234583122</v>
      </c>
    </row>
    <row r="19" spans="1:4" x14ac:dyDescent="0.35">
      <c r="A19">
        <v>10</v>
      </c>
      <c r="B19" s="13" t="s">
        <v>164</v>
      </c>
      <c r="C19" s="13" t="s">
        <v>178</v>
      </c>
      <c r="D19">
        <v>1234583122</v>
      </c>
    </row>
    <row r="20" spans="1:4" x14ac:dyDescent="0.35">
      <c r="A20">
        <v>11</v>
      </c>
      <c r="B20" s="13" t="s">
        <v>165</v>
      </c>
      <c r="C20" s="13" t="s">
        <v>179</v>
      </c>
      <c r="D20">
        <v>1234583122</v>
      </c>
    </row>
    <row r="21" spans="1:4" x14ac:dyDescent="0.35">
      <c r="A21">
        <v>12</v>
      </c>
      <c r="B21" s="13" t="s">
        <v>166</v>
      </c>
      <c r="C21" s="13" t="s">
        <v>180</v>
      </c>
      <c r="D21">
        <v>1234583122</v>
      </c>
    </row>
    <row r="22" spans="1:4" x14ac:dyDescent="0.35">
      <c r="A22">
        <v>13</v>
      </c>
      <c r="B22" s="13" t="s">
        <v>167</v>
      </c>
      <c r="C22" s="13" t="s">
        <v>181</v>
      </c>
      <c r="D22">
        <v>1234583122</v>
      </c>
    </row>
    <row r="23" spans="1:4" x14ac:dyDescent="0.35">
      <c r="A23">
        <v>14</v>
      </c>
      <c r="B23" s="13" t="s">
        <v>168</v>
      </c>
      <c r="C23" s="13" t="s">
        <v>182</v>
      </c>
      <c r="D23">
        <v>1234583122</v>
      </c>
    </row>
    <row r="24" spans="1:4" x14ac:dyDescent="0.35">
      <c r="A24">
        <v>15</v>
      </c>
      <c r="B24" s="13" t="s">
        <v>169</v>
      </c>
      <c r="C24" s="13" t="s">
        <v>183</v>
      </c>
      <c r="D24">
        <v>1234583122</v>
      </c>
    </row>
    <row r="25" spans="1:4" x14ac:dyDescent="0.35">
      <c r="A25">
        <v>16</v>
      </c>
      <c r="B25" s="3" t="s">
        <v>152</v>
      </c>
      <c r="C25" s="3" t="s">
        <v>154</v>
      </c>
      <c r="D25">
        <v>1234583122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D1" workbookViewId="0">
      <selection activeCell="E15" sqref="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1234583122</v>
      </c>
    </row>
    <row r="11" spans="1:6" x14ac:dyDescent="0.35">
      <c r="A11">
        <v>2</v>
      </c>
      <c r="B11" t="s">
        <v>62</v>
      </c>
      <c r="C11" s="9">
        <v>0.2</v>
      </c>
      <c r="D11" s="3" t="s">
        <v>63</v>
      </c>
      <c r="E11" s="3"/>
      <c r="F11">
        <v>1234583122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1234583122</v>
      </c>
    </row>
    <row r="13" spans="1:6" x14ac:dyDescent="0.35">
      <c r="A13">
        <v>4</v>
      </c>
      <c r="B13" t="s">
        <v>65</v>
      </c>
      <c r="C13" s="9">
        <v>0.1</v>
      </c>
      <c r="D13" s="3" t="s">
        <v>150</v>
      </c>
      <c r="E13" s="3" t="s">
        <v>155</v>
      </c>
      <c r="F13">
        <v>1234583122</v>
      </c>
    </row>
    <row r="14" spans="1:6" x14ac:dyDescent="0.35">
      <c r="A14">
        <v>5</v>
      </c>
      <c r="B14" t="s">
        <v>66</v>
      </c>
      <c r="C14" s="9">
        <v>0.3</v>
      </c>
      <c r="D14" s="3" t="s">
        <v>151</v>
      </c>
      <c r="E14" s="3" t="s">
        <v>153</v>
      </c>
      <c r="F14">
        <v>1234583122</v>
      </c>
    </row>
    <row r="15" spans="1:6" x14ac:dyDescent="0.35">
      <c r="A15">
        <v>6</v>
      </c>
      <c r="B15" t="s">
        <v>67</v>
      </c>
      <c r="C15" s="9">
        <v>0.3</v>
      </c>
      <c r="D15" s="3" t="s">
        <v>152</v>
      </c>
      <c r="E15" s="3" t="s">
        <v>154</v>
      </c>
      <c r="F15">
        <v>1234583122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opLeftCell="E1" workbookViewId="0">
      <selection activeCell="Q9" sqref="Q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152283</v>
      </c>
      <c r="E5" t="s">
        <v>1</v>
      </c>
      <c r="F5" t="s">
        <v>3</v>
      </c>
      <c r="G5" s="3">
        <v>75.5</v>
      </c>
      <c r="H5" s="3">
        <v>60</v>
      </c>
      <c r="I5" s="3"/>
      <c r="J5" s="3">
        <v>72.5</v>
      </c>
      <c r="K5" s="3">
        <v>70</v>
      </c>
      <c r="L5" s="3">
        <v>70</v>
      </c>
      <c r="M5">
        <f>G5*Komponen!C10 + H5*Komponen!C11 + I5*Komponen!C12 + J5*Komponen!C13 + K5*Komponen!C14 + L5*Komponen!C15</f>
        <v>68.8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80</v>
      </c>
      <c r="C6" t="s">
        <v>81</v>
      </c>
      <c r="D6">
        <v>157125</v>
      </c>
      <c r="E6" t="s">
        <v>1</v>
      </c>
      <c r="F6" t="s">
        <v>3</v>
      </c>
      <c r="G6" s="3">
        <v>75.5</v>
      </c>
      <c r="H6" s="3">
        <v>60</v>
      </c>
      <c r="I6" s="3"/>
      <c r="J6" s="3">
        <v>72.5</v>
      </c>
      <c r="K6" s="3">
        <v>85</v>
      </c>
      <c r="L6" s="3">
        <v>65</v>
      </c>
      <c r="M6">
        <f>G6*Komponen!C10 + H6*Komponen!C11 + I6*Komponen!C12 + J6*Komponen!C13 + K6*Komponen!C14 + L6*Komponen!C15</f>
        <v>71.8</v>
      </c>
      <c r="N6" t="str">
        <f t="shared" si="0"/>
        <v>B+</v>
      </c>
    </row>
    <row r="7" spans="1:14" x14ac:dyDescent="0.35">
      <c r="A7">
        <v>3</v>
      </c>
      <c r="B7" t="s">
        <v>82</v>
      </c>
      <c r="C7" t="s">
        <v>83</v>
      </c>
      <c r="D7">
        <v>157131</v>
      </c>
      <c r="E7" t="s">
        <v>1</v>
      </c>
      <c r="F7" t="s">
        <v>3</v>
      </c>
      <c r="G7" s="3">
        <v>76.5</v>
      </c>
      <c r="H7" s="3">
        <v>60</v>
      </c>
      <c r="I7" s="3"/>
      <c r="J7" s="3">
        <v>72.5</v>
      </c>
      <c r="K7" s="3">
        <v>95</v>
      </c>
      <c r="L7" s="3">
        <v>80</v>
      </c>
      <c r="M7">
        <f>G7*Komponen!C10 + H7*Komponen!C11 + I7*Komponen!C12 + J7*Komponen!C13 + K7*Komponen!C14 + L7*Komponen!C15</f>
        <v>79.400000000000006</v>
      </c>
      <c r="N7" t="str">
        <f t="shared" si="0"/>
        <v>A-</v>
      </c>
    </row>
    <row r="8" spans="1:14" x14ac:dyDescent="0.35">
      <c r="A8">
        <v>4</v>
      </c>
      <c r="B8" t="s">
        <v>84</v>
      </c>
      <c r="C8" t="s">
        <v>85</v>
      </c>
      <c r="D8">
        <v>155623</v>
      </c>
      <c r="E8" t="s">
        <v>1</v>
      </c>
      <c r="F8" t="s">
        <v>3</v>
      </c>
      <c r="G8" s="3">
        <v>85</v>
      </c>
      <c r="H8" s="3">
        <v>80</v>
      </c>
      <c r="I8" s="3"/>
      <c r="J8" s="3">
        <v>87.5</v>
      </c>
      <c r="K8" s="3">
        <v>95</v>
      </c>
      <c r="L8" s="3">
        <v>80</v>
      </c>
      <c r="M8">
        <f>G8*Komponen!C10 + H8*Komponen!C11 + I8*Komponen!C12 + J8*Komponen!C13 + K8*Komponen!C14 + L8*Komponen!C15</f>
        <v>85.75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155802</v>
      </c>
      <c r="E9" t="s">
        <v>1</v>
      </c>
      <c r="F9" t="s">
        <v>3</v>
      </c>
      <c r="G9" s="3">
        <v>84</v>
      </c>
      <c r="H9" s="3">
        <v>77</v>
      </c>
      <c r="I9" s="3"/>
      <c r="J9" s="3">
        <v>83.5</v>
      </c>
      <c r="K9" s="3">
        <v>95</v>
      </c>
      <c r="L9" s="3">
        <v>75</v>
      </c>
      <c r="M9">
        <f>G9*Komponen!C10 + H9*Komponen!C11 + I9*Komponen!C12 + J9*Komponen!C13 + K9*Komponen!C14 + L9*Komponen!C15</f>
        <v>83.15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152325</v>
      </c>
      <c r="E10" t="s">
        <v>1</v>
      </c>
      <c r="F10" t="s">
        <v>3</v>
      </c>
      <c r="G10" s="3">
        <v>85</v>
      </c>
      <c r="H10" s="3">
        <v>80</v>
      </c>
      <c r="I10" s="3"/>
      <c r="J10" s="3">
        <v>87.5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84.25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156312</v>
      </c>
      <c r="E11" t="s">
        <v>1</v>
      </c>
      <c r="F11" t="s">
        <v>3</v>
      </c>
      <c r="G11" s="3">
        <v>82.5</v>
      </c>
      <c r="H11" s="3">
        <v>67</v>
      </c>
      <c r="I11" s="3"/>
      <c r="J11" s="3">
        <v>82.5</v>
      </c>
      <c r="K11" s="3">
        <v>75</v>
      </c>
      <c r="L11" s="3">
        <v>65</v>
      </c>
      <c r="M11">
        <f>G11*Komponen!C10 + H11*Komponen!C11 + I11*Komponen!C12 + J11*Komponen!C13 + K11*Komponen!C14 + L11*Komponen!C15</f>
        <v>71.900000000000006</v>
      </c>
      <c r="N11" t="str">
        <f t="shared" si="0"/>
        <v>B+</v>
      </c>
    </row>
    <row r="12" spans="1:14" x14ac:dyDescent="0.35">
      <c r="A12">
        <v>8</v>
      </c>
      <c r="B12" t="s">
        <v>92</v>
      </c>
      <c r="C12" t="s">
        <v>93</v>
      </c>
      <c r="D12">
        <v>155411</v>
      </c>
      <c r="E12" t="s">
        <v>1</v>
      </c>
      <c r="F12" t="s">
        <v>3</v>
      </c>
      <c r="G12" s="3">
        <v>81.5</v>
      </c>
      <c r="H12" s="3">
        <v>75</v>
      </c>
      <c r="I12" s="3"/>
      <c r="J12" s="3">
        <v>82.5</v>
      </c>
      <c r="K12" s="3">
        <v>70</v>
      </c>
      <c r="L12" s="3">
        <v>75</v>
      </c>
      <c r="M12">
        <f>G12*Komponen!C10 + H12*Komponen!C11 + I12*Komponen!C12 + J12*Komponen!C13 + K12*Komponen!C14 + L12*Komponen!C15</f>
        <v>74.900000000000006</v>
      </c>
      <c r="N12" t="str">
        <f t="shared" si="0"/>
        <v>B+</v>
      </c>
    </row>
    <row r="13" spans="1:14" x14ac:dyDescent="0.35">
      <c r="A13">
        <v>9</v>
      </c>
      <c r="B13" t="s">
        <v>94</v>
      </c>
      <c r="C13" t="s">
        <v>95</v>
      </c>
      <c r="D13">
        <v>155039</v>
      </c>
      <c r="E13" t="s">
        <v>1</v>
      </c>
      <c r="F13" t="s">
        <v>3</v>
      </c>
      <c r="G13" s="3">
        <v>81.5</v>
      </c>
      <c r="H13" s="3">
        <v>75</v>
      </c>
      <c r="I13" s="3"/>
      <c r="J13" s="3">
        <v>82.5</v>
      </c>
      <c r="K13" s="3">
        <v>70</v>
      </c>
      <c r="L13" s="3">
        <v>70</v>
      </c>
      <c r="M13">
        <f>G13*Komponen!C10 + H13*Komponen!C11 + I13*Komponen!C12 + J13*Komponen!C13 + K13*Komponen!C14 + L13*Komponen!C15</f>
        <v>73.400000000000006</v>
      </c>
      <c r="N13" t="str">
        <f t="shared" si="0"/>
        <v>B+</v>
      </c>
    </row>
    <row r="14" spans="1:14" x14ac:dyDescent="0.35">
      <c r="A14">
        <v>10</v>
      </c>
      <c r="B14" t="s">
        <v>96</v>
      </c>
      <c r="C14" t="s">
        <v>97</v>
      </c>
      <c r="D14">
        <v>156571</v>
      </c>
      <c r="E14" t="s">
        <v>1</v>
      </c>
      <c r="F14" t="s">
        <v>3</v>
      </c>
      <c r="G14" s="3">
        <v>81.5</v>
      </c>
      <c r="H14" s="3">
        <v>76</v>
      </c>
      <c r="I14" s="3"/>
      <c r="J14" s="3">
        <v>82.5</v>
      </c>
      <c r="K14" s="3">
        <v>90</v>
      </c>
      <c r="L14" s="3">
        <v>70</v>
      </c>
      <c r="M14">
        <f>G14*Komponen!C10 + H14*Komponen!C11 + I14*Komponen!C12 + J14*Komponen!C13 + K14*Komponen!C14 + L14*Komponen!C15</f>
        <v>79.599999999999994</v>
      </c>
      <c r="N14" t="str">
        <f t="shared" si="0"/>
        <v>A-</v>
      </c>
    </row>
    <row r="15" spans="1:14" x14ac:dyDescent="0.35">
      <c r="A15">
        <v>11</v>
      </c>
      <c r="B15" t="s">
        <v>98</v>
      </c>
      <c r="C15" t="s">
        <v>99</v>
      </c>
      <c r="D15">
        <v>155114</v>
      </c>
      <c r="E15" t="s">
        <v>1</v>
      </c>
      <c r="F15" t="s">
        <v>3</v>
      </c>
      <c r="G15" s="3">
        <v>80</v>
      </c>
      <c r="H15" s="3">
        <v>72</v>
      </c>
      <c r="I15" s="3"/>
      <c r="J15" s="3">
        <v>80</v>
      </c>
      <c r="K15" s="3">
        <v>90</v>
      </c>
      <c r="L15" s="3">
        <v>60</v>
      </c>
      <c r="M15">
        <f>G15*Komponen!C10 + H15*Komponen!C11 + I15*Komponen!C12 + J15*Komponen!C13 + K15*Komponen!C14 + L15*Komponen!C15</f>
        <v>75.400000000000006</v>
      </c>
      <c r="N15" t="str">
        <f t="shared" si="0"/>
        <v>A-</v>
      </c>
    </row>
    <row r="16" spans="1:14" x14ac:dyDescent="0.35">
      <c r="A16">
        <v>12</v>
      </c>
      <c r="B16" t="s">
        <v>100</v>
      </c>
      <c r="C16" t="s">
        <v>101</v>
      </c>
      <c r="D16">
        <v>156051</v>
      </c>
      <c r="E16" t="s">
        <v>1</v>
      </c>
      <c r="F16" t="s">
        <v>3</v>
      </c>
      <c r="G16" s="3">
        <v>76.5</v>
      </c>
      <c r="H16" s="3">
        <v>73</v>
      </c>
      <c r="I16" s="3"/>
      <c r="J16" s="3">
        <v>77.5</v>
      </c>
      <c r="K16" s="3">
        <v>50</v>
      </c>
      <c r="L16" s="3">
        <v>55</v>
      </c>
      <c r="M16">
        <f>G16*Komponen!C10 + H16*Komponen!C11 + I16*Komponen!C12 + J16*Komponen!C13 + K16*Komponen!C14 + L16*Komponen!C15</f>
        <v>61.5</v>
      </c>
      <c r="N16" t="str">
        <f t="shared" si="0"/>
        <v>B-</v>
      </c>
    </row>
    <row r="17" spans="1:14" x14ac:dyDescent="0.35">
      <c r="A17">
        <v>13</v>
      </c>
      <c r="B17" t="s">
        <v>102</v>
      </c>
      <c r="C17" t="s">
        <v>103</v>
      </c>
      <c r="D17">
        <v>155436</v>
      </c>
      <c r="E17" t="s">
        <v>1</v>
      </c>
      <c r="F17" t="s">
        <v>3</v>
      </c>
      <c r="G17" s="3">
        <v>82.5</v>
      </c>
      <c r="H17" s="3">
        <v>77</v>
      </c>
      <c r="I17" s="3"/>
      <c r="J17" s="3">
        <v>82.5</v>
      </c>
      <c r="K17" s="3">
        <v>90</v>
      </c>
      <c r="L17" s="3">
        <v>75</v>
      </c>
      <c r="M17">
        <f>G17*Komponen!C10 + H17*Komponen!C11 + I17*Komponen!C12 + J17*Komponen!C13 + K17*Komponen!C14 + L17*Komponen!C15</f>
        <v>81.400000000000006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155447</v>
      </c>
      <c r="E18" t="s">
        <v>1</v>
      </c>
      <c r="F18" t="s">
        <v>3</v>
      </c>
      <c r="G18" s="3">
        <v>77.5</v>
      </c>
      <c r="H18" s="3">
        <v>81</v>
      </c>
      <c r="I18" s="3"/>
      <c r="J18" s="3">
        <v>77.5</v>
      </c>
      <c r="K18" s="3">
        <v>80</v>
      </c>
      <c r="L18" s="3">
        <v>65</v>
      </c>
      <c r="M18">
        <f>G18*Komponen!C10 + H18*Komponen!C11 + I18*Komponen!C12 + J18*Komponen!C13 + K18*Komponen!C14 + L18*Komponen!C15</f>
        <v>75.2</v>
      </c>
      <c r="N18" t="str">
        <f t="shared" si="0"/>
        <v>A-</v>
      </c>
    </row>
    <row r="19" spans="1:14" x14ac:dyDescent="0.35">
      <c r="A19">
        <v>15</v>
      </c>
      <c r="B19" t="s">
        <v>106</v>
      </c>
      <c r="C19" t="s">
        <v>107</v>
      </c>
      <c r="D19">
        <v>153255</v>
      </c>
      <c r="E19" t="s">
        <v>1</v>
      </c>
      <c r="F19" t="s">
        <v>3</v>
      </c>
      <c r="G19" s="3">
        <v>81.5</v>
      </c>
      <c r="H19" s="3">
        <v>77</v>
      </c>
      <c r="I19" s="3"/>
      <c r="J19" s="3">
        <v>82.5</v>
      </c>
      <c r="K19" s="3">
        <v>75</v>
      </c>
      <c r="L19" s="3">
        <v>70</v>
      </c>
      <c r="M19">
        <f>G19*Komponen!C10 + H19*Komponen!C11 + I19*Komponen!C12 + J19*Komponen!C13 + K19*Komponen!C14 + L19*Komponen!C15</f>
        <v>75.3</v>
      </c>
      <c r="N19" t="str">
        <f t="shared" si="0"/>
        <v>A-</v>
      </c>
    </row>
    <row r="20" spans="1:14" x14ac:dyDescent="0.35">
      <c r="A20">
        <v>16</v>
      </c>
      <c r="B20" t="s">
        <v>108</v>
      </c>
      <c r="C20" t="s">
        <v>109</v>
      </c>
      <c r="D20">
        <v>156056</v>
      </c>
      <c r="E20" t="s">
        <v>1</v>
      </c>
      <c r="F20" t="s">
        <v>3</v>
      </c>
      <c r="G20" s="3">
        <v>78.5</v>
      </c>
      <c r="H20" s="3">
        <v>80</v>
      </c>
      <c r="I20" s="3"/>
      <c r="J20" s="3">
        <v>79</v>
      </c>
      <c r="K20" s="3">
        <v>80</v>
      </c>
      <c r="L20" s="3">
        <v>70</v>
      </c>
      <c r="M20">
        <f>G20*Komponen!C10 + H20*Komponen!C11 + I20*Komponen!C12 + J20*Komponen!C13 + K20*Komponen!C14 + L20*Komponen!C15</f>
        <v>76.75</v>
      </c>
      <c r="N20" t="str">
        <f t="shared" si="0"/>
        <v>A-</v>
      </c>
    </row>
    <row r="21" spans="1:14" x14ac:dyDescent="0.35">
      <c r="A21">
        <v>17</v>
      </c>
      <c r="B21" t="s">
        <v>110</v>
      </c>
      <c r="C21" t="s">
        <v>111</v>
      </c>
      <c r="D21">
        <v>155666</v>
      </c>
      <c r="E21" t="s">
        <v>1</v>
      </c>
      <c r="F21" t="s">
        <v>3</v>
      </c>
      <c r="G21" s="3">
        <v>83</v>
      </c>
      <c r="H21" s="3">
        <v>76</v>
      </c>
      <c r="I21" s="3"/>
      <c r="J21" s="3">
        <v>82.5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82.75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155417</v>
      </c>
      <c r="E22" t="s">
        <v>1</v>
      </c>
      <c r="F22" t="s">
        <v>3</v>
      </c>
      <c r="G22" s="3">
        <v>85</v>
      </c>
      <c r="H22" s="3">
        <v>83</v>
      </c>
      <c r="I22" s="3"/>
      <c r="J22" s="3">
        <v>85</v>
      </c>
      <c r="K22" s="3">
        <v>90</v>
      </c>
      <c r="L22" s="3">
        <v>75</v>
      </c>
      <c r="M22">
        <f>G22*Komponen!C10 + H22*Komponen!C11 + I22*Komponen!C12 + J22*Komponen!C13 + K22*Komponen!C14 + L22*Komponen!C15</f>
        <v>83.1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154831</v>
      </c>
      <c r="E23" t="s">
        <v>1</v>
      </c>
      <c r="F23" t="s">
        <v>3</v>
      </c>
      <c r="G23" s="3">
        <v>76.5</v>
      </c>
      <c r="H23" s="3">
        <v>77</v>
      </c>
      <c r="I23" s="3"/>
      <c r="J23" s="3">
        <v>77.5</v>
      </c>
      <c r="K23" s="3">
        <v>95</v>
      </c>
      <c r="L23" s="3">
        <v>85</v>
      </c>
      <c r="M23">
        <f>G23*Komponen!C10 + H23*Komponen!C11 + I23*Komponen!C12 + J23*Komponen!C13 + K23*Komponen!C14 + L23*Komponen!C15</f>
        <v>84.8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154928</v>
      </c>
      <c r="E24" t="s">
        <v>1</v>
      </c>
      <c r="F24" t="s">
        <v>3</v>
      </c>
      <c r="G24" s="3">
        <v>76.5</v>
      </c>
      <c r="H24" s="3">
        <v>75</v>
      </c>
      <c r="I24" s="3"/>
      <c r="J24" s="3">
        <v>77.5</v>
      </c>
      <c r="K24" s="3">
        <v>95</v>
      </c>
      <c r="L24" s="3">
        <v>60</v>
      </c>
      <c r="M24">
        <f>G24*Komponen!C10 + H24*Komponen!C11 + I24*Komponen!C12 + J24*Komponen!C13 + K24*Komponen!C14 + L24*Komponen!C15</f>
        <v>76.900000000000006</v>
      </c>
      <c r="N24" t="str">
        <f t="shared" si="0"/>
        <v>A-</v>
      </c>
    </row>
    <row r="25" spans="1:14" x14ac:dyDescent="0.35">
      <c r="A25">
        <v>21</v>
      </c>
      <c r="B25" t="s">
        <v>118</v>
      </c>
      <c r="C25" t="s">
        <v>119</v>
      </c>
      <c r="D25">
        <v>154863</v>
      </c>
      <c r="E25" t="s">
        <v>1</v>
      </c>
      <c r="F25" t="s">
        <v>3</v>
      </c>
      <c r="G25" s="3">
        <v>81.5</v>
      </c>
      <c r="H25" s="3">
        <v>81</v>
      </c>
      <c r="I25" s="3"/>
      <c r="J25" s="3">
        <v>82.5</v>
      </c>
      <c r="K25" s="3">
        <v>90</v>
      </c>
      <c r="L25" s="3">
        <v>80</v>
      </c>
      <c r="M25">
        <f>G25*Komponen!C10 + H25*Komponen!C11 + I25*Komponen!C12 + J25*Komponen!C13 + K25*Komponen!C14 + L25*Komponen!C15</f>
        <v>83.6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156437</v>
      </c>
      <c r="E26" t="s">
        <v>1</v>
      </c>
      <c r="F26" t="s">
        <v>3</v>
      </c>
      <c r="G26" s="3">
        <v>81.5</v>
      </c>
      <c r="H26" s="3">
        <v>77</v>
      </c>
      <c r="I26" s="3"/>
      <c r="J26" s="3">
        <v>82.5</v>
      </c>
      <c r="K26" s="3">
        <v>85</v>
      </c>
      <c r="L26" s="3">
        <v>50</v>
      </c>
      <c r="M26">
        <f>G26*Komponen!C10 + H26*Komponen!C11 + I26*Komponen!C12 + J26*Komponen!C13 + K26*Komponen!C14 + L26*Komponen!C15</f>
        <v>72.3</v>
      </c>
      <c r="N26" t="str">
        <f t="shared" si="0"/>
        <v>B+</v>
      </c>
    </row>
    <row r="27" spans="1:14" x14ac:dyDescent="0.35">
      <c r="A27">
        <v>23</v>
      </c>
      <c r="B27" t="s">
        <v>122</v>
      </c>
      <c r="C27" t="s">
        <v>123</v>
      </c>
      <c r="D27">
        <v>154987</v>
      </c>
      <c r="E27" t="s">
        <v>1</v>
      </c>
      <c r="F27" t="s">
        <v>3</v>
      </c>
      <c r="G27" s="3">
        <v>81.5</v>
      </c>
      <c r="H27" s="3">
        <v>77</v>
      </c>
      <c r="I27" s="3"/>
      <c r="J27" s="3">
        <v>82.5</v>
      </c>
      <c r="K27" s="3">
        <v>90</v>
      </c>
      <c r="L27" s="3">
        <v>65</v>
      </c>
      <c r="M27">
        <f>G27*Komponen!C10 + H27*Komponen!C11 + I27*Komponen!C12 + J27*Komponen!C13 + K27*Komponen!C14 + L27*Komponen!C15</f>
        <v>78.3</v>
      </c>
      <c r="N27" t="str">
        <f t="shared" si="0"/>
        <v>A-</v>
      </c>
    </row>
    <row r="28" spans="1:14" x14ac:dyDescent="0.35">
      <c r="A28">
        <v>24</v>
      </c>
      <c r="B28" t="s">
        <v>124</v>
      </c>
      <c r="C28" t="s">
        <v>125</v>
      </c>
      <c r="D28">
        <v>156445</v>
      </c>
      <c r="E28" t="s">
        <v>1</v>
      </c>
      <c r="F28" t="s">
        <v>3</v>
      </c>
      <c r="G28" s="3">
        <v>81.5</v>
      </c>
      <c r="H28" s="3">
        <v>74</v>
      </c>
      <c r="I28" s="3"/>
      <c r="J28" s="3">
        <v>82.5</v>
      </c>
      <c r="K28" s="3">
        <v>85</v>
      </c>
      <c r="L28" s="3">
        <v>75</v>
      </c>
      <c r="M28">
        <f>G28*Komponen!C10 + H28*Komponen!C11 + I28*Komponen!C12 + J28*Komponen!C13 + K28*Komponen!C14 + L28*Komponen!C15</f>
        <v>79.2</v>
      </c>
      <c r="N28" t="str">
        <f t="shared" si="0"/>
        <v>A-</v>
      </c>
    </row>
    <row r="29" spans="1:14" x14ac:dyDescent="0.35">
      <c r="A29">
        <v>25</v>
      </c>
      <c r="B29" t="s">
        <v>126</v>
      </c>
      <c r="C29" t="s">
        <v>127</v>
      </c>
      <c r="D29">
        <v>155410</v>
      </c>
      <c r="E29" t="s">
        <v>1</v>
      </c>
      <c r="F29" t="s">
        <v>3</v>
      </c>
      <c r="G29" s="3">
        <v>85</v>
      </c>
      <c r="H29" s="3">
        <v>82</v>
      </c>
      <c r="I29" s="3"/>
      <c r="J29" s="3">
        <v>85</v>
      </c>
      <c r="K29" s="3">
        <v>90</v>
      </c>
      <c r="L29" s="3">
        <v>85</v>
      </c>
      <c r="M29">
        <f>G29*Komponen!C10 + H29*Komponen!C11 + I29*Komponen!C12 + J29*Komponen!C13 + K29*Komponen!C14 + L29*Komponen!C15</f>
        <v>85.9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155412</v>
      </c>
      <c r="E30" t="s">
        <v>1</v>
      </c>
      <c r="F30" t="s">
        <v>3</v>
      </c>
      <c r="G30" s="3">
        <v>82.5</v>
      </c>
      <c r="H30" s="3">
        <v>80</v>
      </c>
      <c r="I30" s="3"/>
      <c r="J30" s="3">
        <v>82.5</v>
      </c>
      <c r="K30" s="3">
        <v>85</v>
      </c>
      <c r="L30" s="3">
        <v>70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  <row r="31" spans="1:14" x14ac:dyDescent="0.35">
      <c r="A31">
        <v>27</v>
      </c>
      <c r="B31" t="s">
        <v>130</v>
      </c>
      <c r="C31" t="s">
        <v>131</v>
      </c>
      <c r="D31">
        <v>155464</v>
      </c>
      <c r="E31" t="s">
        <v>1</v>
      </c>
      <c r="F31" t="s">
        <v>3</v>
      </c>
      <c r="G31" s="3">
        <v>83</v>
      </c>
      <c r="H31" s="3">
        <v>78</v>
      </c>
      <c r="I31" s="3"/>
      <c r="J31" s="3">
        <v>82.5</v>
      </c>
      <c r="K31" s="3">
        <v>80</v>
      </c>
      <c r="L31" s="3">
        <v>85</v>
      </c>
      <c r="M31">
        <f>G31*Komponen!C10 + H31*Komponen!C11 + I31*Komponen!C12 + J31*Komponen!C13 + K31*Komponen!C14 + L31*Komponen!C15</f>
        <v>81.650000000000006</v>
      </c>
      <c r="N31" t="str">
        <f t="shared" si="0"/>
        <v>A</v>
      </c>
    </row>
    <row r="32" spans="1:14" x14ac:dyDescent="0.35">
      <c r="A32">
        <v>28</v>
      </c>
      <c r="B32" t="s">
        <v>132</v>
      </c>
      <c r="C32" t="s">
        <v>133</v>
      </c>
      <c r="D32">
        <v>155906</v>
      </c>
      <c r="E32" t="s">
        <v>1</v>
      </c>
      <c r="F32" t="s">
        <v>3</v>
      </c>
      <c r="G32" s="3">
        <v>82</v>
      </c>
      <c r="H32" s="3">
        <v>78</v>
      </c>
      <c r="I32" s="3"/>
      <c r="J32" s="3">
        <v>84</v>
      </c>
      <c r="K32" s="3">
        <v>60</v>
      </c>
      <c r="L32" s="3">
        <v>85</v>
      </c>
      <c r="M32">
        <f>G32*Komponen!C10 + H32*Komponen!C11 + I32*Komponen!C12 + J32*Komponen!C13 + K32*Komponen!C14 + L32*Komponen!C15</f>
        <v>75.7</v>
      </c>
      <c r="N32" t="str">
        <f t="shared" si="0"/>
        <v>A-</v>
      </c>
    </row>
    <row r="33" spans="1:14" x14ac:dyDescent="0.35">
      <c r="A33">
        <v>29</v>
      </c>
      <c r="B33" t="s">
        <v>134</v>
      </c>
      <c r="C33" t="s">
        <v>135</v>
      </c>
      <c r="D33">
        <v>154930</v>
      </c>
      <c r="E33" t="s">
        <v>1</v>
      </c>
      <c r="F33" t="s">
        <v>3</v>
      </c>
      <c r="G33" s="3">
        <v>65</v>
      </c>
      <c r="H33" s="3">
        <v>74</v>
      </c>
      <c r="I33" s="3"/>
      <c r="J33" s="3">
        <v>60</v>
      </c>
      <c r="K33" s="3">
        <v>65</v>
      </c>
      <c r="L33" s="3">
        <v>55</v>
      </c>
      <c r="M33">
        <f>G33*Komponen!C10 + H33*Komponen!C11 + I33*Komponen!C12 + J33*Komponen!C13 + K33*Komponen!C14 + L33*Komponen!C15</f>
        <v>63.3</v>
      </c>
      <c r="N33" t="str">
        <f t="shared" si="0"/>
        <v>B-</v>
      </c>
    </row>
    <row r="34" spans="1:14" x14ac:dyDescent="0.35">
      <c r="A34">
        <v>30</v>
      </c>
      <c r="B34" t="s">
        <v>136</v>
      </c>
      <c r="C34" t="s">
        <v>137</v>
      </c>
      <c r="D34">
        <v>156404</v>
      </c>
      <c r="E34" t="s">
        <v>1</v>
      </c>
      <c r="F34" t="s">
        <v>3</v>
      </c>
      <c r="G34" s="3">
        <v>76.5</v>
      </c>
      <c r="H34" s="3">
        <v>75</v>
      </c>
      <c r="I34" s="3"/>
      <c r="J34" s="3">
        <v>77.5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78.400000000000006</v>
      </c>
      <c r="N34" t="str">
        <f t="shared" si="0"/>
        <v>A-</v>
      </c>
    </row>
    <row r="35" spans="1:14" x14ac:dyDescent="0.35">
      <c r="A35">
        <v>31</v>
      </c>
      <c r="B35" t="s">
        <v>138</v>
      </c>
      <c r="C35" t="s">
        <v>139</v>
      </c>
      <c r="D35">
        <v>152268</v>
      </c>
      <c r="E35" t="s">
        <v>1</v>
      </c>
      <c r="F35" t="s">
        <v>3</v>
      </c>
      <c r="G35" s="3">
        <v>78</v>
      </c>
      <c r="H35" s="3">
        <v>78</v>
      </c>
      <c r="I35" s="3"/>
      <c r="J35" s="3">
        <v>77.5</v>
      </c>
      <c r="K35" s="3">
        <v>80</v>
      </c>
      <c r="L35" s="3">
        <v>65</v>
      </c>
      <c r="M35">
        <f>G35*Komponen!C10 + H35*Komponen!C11 + I35*Komponen!C12 + J35*Komponen!C13 + K35*Komponen!C14 + L35*Komponen!C15</f>
        <v>74.650000000000006</v>
      </c>
      <c r="N35" t="str">
        <f t="shared" si="0"/>
        <v>B+</v>
      </c>
    </row>
    <row r="36" spans="1:14" x14ac:dyDescent="0.35">
      <c r="A36">
        <v>32</v>
      </c>
      <c r="B36" t="s">
        <v>140</v>
      </c>
      <c r="C36" t="s">
        <v>141</v>
      </c>
      <c r="D36">
        <v>155423</v>
      </c>
      <c r="E36" t="s">
        <v>1</v>
      </c>
      <c r="F36" t="s">
        <v>3</v>
      </c>
      <c r="G36" s="3">
        <v>81.5</v>
      </c>
      <c r="H36" s="3">
        <v>69</v>
      </c>
      <c r="I36" s="3"/>
      <c r="J36" s="3">
        <v>81.5</v>
      </c>
      <c r="K36" s="3">
        <v>75</v>
      </c>
      <c r="L36" s="3">
        <v>60</v>
      </c>
      <c r="M36">
        <f>G36*Komponen!C10 + H36*Komponen!C11 + I36*Komponen!C12 + J36*Komponen!C13 + K36*Komponen!C14 + L36*Komponen!C15</f>
        <v>70.599999999999994</v>
      </c>
      <c r="N36" t="str">
        <f t="shared" si="0"/>
        <v>B+</v>
      </c>
    </row>
    <row r="37" spans="1:14" x14ac:dyDescent="0.35">
      <c r="A37">
        <v>33</v>
      </c>
      <c r="B37" t="s">
        <v>142</v>
      </c>
      <c r="C37" t="s">
        <v>143</v>
      </c>
      <c r="D37">
        <v>156396</v>
      </c>
      <c r="E37" t="s">
        <v>1</v>
      </c>
      <c r="F37" t="s">
        <v>3</v>
      </c>
      <c r="G37" s="3">
        <v>81</v>
      </c>
      <c r="H37" s="3">
        <v>72</v>
      </c>
      <c r="I37" s="3"/>
      <c r="J37" s="3">
        <v>81.5</v>
      </c>
      <c r="K37" s="3">
        <v>85</v>
      </c>
      <c r="L37" s="3">
        <v>60</v>
      </c>
      <c r="M37">
        <f>G37*Komponen!C10 + H37*Komponen!C11 + I37*Komponen!C12 + J37*Komponen!C13 + K37*Komponen!C14 + L37*Komponen!C15</f>
        <v>74.150000000000006</v>
      </c>
      <c r="N37" t="str">
        <f t="shared" si="0"/>
        <v>B+</v>
      </c>
    </row>
    <row r="38" spans="1:14" x14ac:dyDescent="0.35">
      <c r="A38">
        <v>34</v>
      </c>
      <c r="B38" t="s">
        <v>144</v>
      </c>
      <c r="C38" t="s">
        <v>145</v>
      </c>
      <c r="D38">
        <v>153247</v>
      </c>
      <c r="E38" t="s">
        <v>1</v>
      </c>
      <c r="F38" t="s">
        <v>3</v>
      </c>
      <c r="G38" s="3">
        <v>82.5</v>
      </c>
      <c r="H38" s="3">
        <v>80</v>
      </c>
      <c r="I38" s="3"/>
      <c r="J38" s="3">
        <v>82.5</v>
      </c>
      <c r="K38" s="3">
        <v>85</v>
      </c>
      <c r="L38" s="3">
        <v>75</v>
      </c>
      <c r="M38">
        <f>G38*Komponen!C10 + H38*Komponen!C11 + I38*Komponen!C12 + J38*Komponen!C13 + K38*Komponen!C14 + L38*Komponen!C15</f>
        <v>80.5</v>
      </c>
      <c r="N38" t="str">
        <f t="shared" si="0"/>
        <v>A</v>
      </c>
    </row>
    <row r="39" spans="1:14" x14ac:dyDescent="0.35">
      <c r="A39">
        <v>35</v>
      </c>
      <c r="B39" t="s">
        <v>146</v>
      </c>
      <c r="C39" t="s">
        <v>147</v>
      </c>
      <c r="D39">
        <v>155418</v>
      </c>
      <c r="E39" t="s">
        <v>1</v>
      </c>
      <c r="F39" t="s">
        <v>3</v>
      </c>
      <c r="G39" s="3">
        <v>77</v>
      </c>
      <c r="H39" s="3">
        <v>77</v>
      </c>
      <c r="I39" s="3"/>
      <c r="J39" s="3">
        <v>79</v>
      </c>
      <c r="K39" s="3">
        <v>90</v>
      </c>
      <c r="L39" s="3">
        <v>80</v>
      </c>
      <c r="M39">
        <f>G39*Komponen!C10 + H39*Komponen!C11 + I39*Komponen!C12 + J39*Komponen!C13 + K39*Komponen!C14 + L39*Komponen!C15</f>
        <v>82</v>
      </c>
      <c r="N39" t="str">
        <f t="shared" si="0"/>
        <v>A</v>
      </c>
    </row>
    <row r="40" spans="1:14" x14ac:dyDescent="0.35">
      <c r="A40">
        <v>36</v>
      </c>
      <c r="B40">
        <v>20240510416003</v>
      </c>
      <c r="C40" t="s">
        <v>148</v>
      </c>
      <c r="D40">
        <v>158666</v>
      </c>
      <c r="E40" t="s">
        <v>1</v>
      </c>
      <c r="F40" t="s">
        <v>3</v>
      </c>
      <c r="G40" s="3">
        <v>80</v>
      </c>
      <c r="H40" s="3">
        <v>83</v>
      </c>
      <c r="I40" s="3"/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80.599999999999994</v>
      </c>
      <c r="N40" t="str">
        <f t="shared" si="0"/>
        <v>A</v>
      </c>
    </row>
    <row r="41" spans="1:14" x14ac:dyDescent="0.35">
      <c r="A41">
        <v>37</v>
      </c>
      <c r="B41">
        <v>20240510416006</v>
      </c>
      <c r="C41" t="s">
        <v>149</v>
      </c>
      <c r="D41">
        <v>158669</v>
      </c>
      <c r="E41" t="s">
        <v>1</v>
      </c>
      <c r="F41" t="s">
        <v>3</v>
      </c>
      <c r="G41" s="3">
        <v>80</v>
      </c>
      <c r="H41" s="3">
        <v>85</v>
      </c>
      <c r="I41" s="3"/>
      <c r="J41" s="3">
        <v>79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80.900000000000006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abSelected="1"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Catur Esty Pamungkas</cp:lastModifiedBy>
  <dcterms:created xsi:type="dcterms:W3CDTF">2025-01-31T07:24:04Z</dcterms:created>
  <dcterms:modified xsi:type="dcterms:W3CDTF">2025-01-31T07:56:24Z</dcterms:modified>
  <cp:category>nilai</cp:category>
</cp:coreProperties>
</file>