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065EFB1B-A9A0-4967-AD31-C65CA8C8B9F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5" i="4"/>
  <c r="H5" i="4"/>
  <c r="I5" i="4"/>
  <c r="J5" i="4"/>
  <c r="K5" i="4"/>
  <c r="L5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<sst xmlns="http://schemas.openxmlformats.org/spreadsheetml/2006/main" count="227" uniqueCount="138">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</sst>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edia%20Pembelajaran\PGSD\Nilai%20MK%20Media%20Pembelajaran%20SD\daftar-nilai%20Kelas%20E.xlsx" TargetMode="External"/><Relationship Id="rId1" Type="http://schemas.openxmlformats.org/officeDocument/2006/relationships/externalLinkPath" Target="file:///D:\Media%20Pembelajaran\PGSD\Nilai%20MK%20Media%20Pembelajaran%20SD\daftar-nilai%20Kelas%20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ftar-Nilai"/>
    </sheetNames>
    <sheetDataSet>
      <sheetData sheetId="0">
        <row r="5">
          <cell r="G5">
            <v>81</v>
          </cell>
          <cell r="H5">
            <v>80</v>
          </cell>
          <cell r="I5">
            <v>75</v>
          </cell>
          <cell r="J5">
            <v>81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82</v>
          </cell>
          <cell r="H7">
            <v>83</v>
          </cell>
          <cell r="I7">
            <v>75</v>
          </cell>
          <cell r="J7">
            <v>82</v>
          </cell>
          <cell r="K7">
            <v>83</v>
          </cell>
          <cell r="L7">
            <v>82</v>
          </cell>
        </row>
        <row r="8">
          <cell r="G8">
            <v>83</v>
          </cell>
          <cell r="H8">
            <v>85</v>
          </cell>
          <cell r="I8">
            <v>86</v>
          </cell>
          <cell r="J8">
            <v>83</v>
          </cell>
          <cell r="K8">
            <v>85</v>
          </cell>
          <cell r="L8">
            <v>85</v>
          </cell>
        </row>
        <row r="9">
          <cell r="G9">
            <v>81</v>
          </cell>
          <cell r="H9">
            <v>80</v>
          </cell>
          <cell r="I9">
            <v>75</v>
          </cell>
          <cell r="J9">
            <v>81</v>
          </cell>
          <cell r="K9">
            <v>80</v>
          </cell>
          <cell r="L9">
            <v>80</v>
          </cell>
        </row>
        <row r="10">
          <cell r="G10" t="str">
            <v>80</v>
          </cell>
          <cell r="H10" t="str">
            <v>76</v>
          </cell>
          <cell r="I10">
            <v>75</v>
          </cell>
          <cell r="J10">
            <v>82</v>
          </cell>
          <cell r="K10" t="str">
            <v>80</v>
          </cell>
          <cell r="L10" t="str">
            <v>80</v>
          </cell>
        </row>
        <row r="11">
          <cell r="G11">
            <v>80</v>
          </cell>
          <cell r="H11">
            <v>80</v>
          </cell>
          <cell r="I11">
            <v>75</v>
          </cell>
          <cell r="J11">
            <v>80</v>
          </cell>
          <cell r="K11">
            <v>80</v>
          </cell>
          <cell r="L11">
            <v>80</v>
          </cell>
        </row>
        <row r="12">
          <cell r="G12">
            <v>80</v>
          </cell>
          <cell r="H12">
            <v>80</v>
          </cell>
          <cell r="I12">
            <v>75</v>
          </cell>
          <cell r="J12">
            <v>80</v>
          </cell>
          <cell r="K12">
            <v>80</v>
          </cell>
          <cell r="L12">
            <v>80</v>
          </cell>
        </row>
        <row r="13">
          <cell r="G13" t="str">
            <v>82</v>
          </cell>
          <cell r="H13" t="str">
            <v>80</v>
          </cell>
          <cell r="I13">
            <v>74</v>
          </cell>
          <cell r="J13" t="str">
            <v>80</v>
          </cell>
          <cell r="K13" t="str">
            <v>80</v>
          </cell>
          <cell r="L13" t="str">
            <v>82</v>
          </cell>
        </row>
        <row r="14">
          <cell r="G14">
            <v>80</v>
          </cell>
          <cell r="H14">
            <v>80</v>
          </cell>
          <cell r="I14">
            <v>80</v>
          </cell>
          <cell r="J14">
            <v>80</v>
          </cell>
          <cell r="K14">
            <v>80</v>
          </cell>
          <cell r="L14">
            <v>80</v>
          </cell>
        </row>
        <row r="15">
          <cell r="G15">
            <v>88</v>
          </cell>
          <cell r="H15">
            <v>89</v>
          </cell>
          <cell r="I15">
            <v>74</v>
          </cell>
          <cell r="J15" t="str">
            <v>80</v>
          </cell>
          <cell r="K15" t="str">
            <v>80</v>
          </cell>
          <cell r="L15">
            <v>84</v>
          </cell>
        </row>
        <row r="16">
          <cell r="G16">
            <v>80</v>
          </cell>
          <cell r="H16">
            <v>80</v>
          </cell>
          <cell r="I16">
            <v>80</v>
          </cell>
          <cell r="J16">
            <v>80</v>
          </cell>
          <cell r="K16">
            <v>80</v>
          </cell>
          <cell r="L16">
            <v>80</v>
          </cell>
        </row>
        <row r="17">
          <cell r="G17" t="str">
            <v>82</v>
          </cell>
          <cell r="H17" t="str">
            <v>80</v>
          </cell>
          <cell r="I17">
            <v>74</v>
          </cell>
          <cell r="J17" t="str">
            <v>80</v>
          </cell>
          <cell r="K17" t="str">
            <v>80</v>
          </cell>
          <cell r="L17" t="str">
            <v>82</v>
          </cell>
        </row>
        <row r="18">
          <cell r="G18">
            <v>82</v>
          </cell>
          <cell r="H18">
            <v>83</v>
          </cell>
          <cell r="I18">
            <v>75</v>
          </cell>
          <cell r="J18">
            <v>82</v>
          </cell>
          <cell r="K18">
            <v>83</v>
          </cell>
          <cell r="L18">
            <v>82</v>
          </cell>
        </row>
        <row r="19">
          <cell r="G19" t="str">
            <v>83</v>
          </cell>
          <cell r="H19">
            <v>80</v>
          </cell>
          <cell r="I19">
            <v>80</v>
          </cell>
          <cell r="J19">
            <v>80</v>
          </cell>
          <cell r="K19">
            <v>80</v>
          </cell>
          <cell r="L19" t="str">
            <v>82</v>
          </cell>
        </row>
        <row r="20">
          <cell r="G20">
            <v>80</v>
          </cell>
          <cell r="H20">
            <v>80</v>
          </cell>
          <cell r="I20">
            <v>80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82</v>
          </cell>
          <cell r="H21">
            <v>83</v>
          </cell>
          <cell r="I21">
            <v>75</v>
          </cell>
          <cell r="J21">
            <v>82</v>
          </cell>
          <cell r="K21">
            <v>83</v>
          </cell>
          <cell r="L21">
            <v>82</v>
          </cell>
        </row>
        <row r="22">
          <cell r="G22">
            <v>82</v>
          </cell>
          <cell r="H22">
            <v>83</v>
          </cell>
          <cell r="I22">
            <v>75</v>
          </cell>
          <cell r="J22">
            <v>82</v>
          </cell>
          <cell r="K22">
            <v>83</v>
          </cell>
          <cell r="L22">
            <v>82</v>
          </cell>
        </row>
        <row r="23">
          <cell r="G23">
            <v>81</v>
          </cell>
          <cell r="H23">
            <v>80</v>
          </cell>
          <cell r="I23">
            <v>75</v>
          </cell>
          <cell r="J23">
            <v>81</v>
          </cell>
          <cell r="K23">
            <v>80</v>
          </cell>
          <cell r="L23">
            <v>80</v>
          </cell>
        </row>
        <row r="24">
          <cell r="G24">
            <v>85</v>
          </cell>
          <cell r="H24">
            <v>80</v>
          </cell>
          <cell r="I24">
            <v>75</v>
          </cell>
          <cell r="J24">
            <v>85</v>
          </cell>
          <cell r="K24">
            <v>80</v>
          </cell>
          <cell r="L24">
            <v>80</v>
          </cell>
        </row>
        <row r="25">
          <cell r="G25">
            <v>83</v>
          </cell>
          <cell r="H25" t="str">
            <v>80</v>
          </cell>
          <cell r="I25" t="str">
            <v>76</v>
          </cell>
          <cell r="J25">
            <v>83</v>
          </cell>
          <cell r="K25" t="str">
            <v>80</v>
          </cell>
          <cell r="L25" t="str">
            <v>82</v>
          </cell>
        </row>
        <row r="26">
          <cell r="G26" t="str">
            <v>82</v>
          </cell>
          <cell r="H26" t="str">
            <v>80</v>
          </cell>
          <cell r="I26" t="str">
            <v>76</v>
          </cell>
          <cell r="J26" t="str">
            <v>80</v>
          </cell>
          <cell r="K26" t="str">
            <v>80</v>
          </cell>
          <cell r="L26" t="str">
            <v>82</v>
          </cell>
        </row>
        <row r="27">
          <cell r="G27">
            <v>82</v>
          </cell>
          <cell r="H27">
            <v>83</v>
          </cell>
          <cell r="I27">
            <v>75</v>
          </cell>
          <cell r="J27">
            <v>82</v>
          </cell>
          <cell r="K27">
            <v>83</v>
          </cell>
          <cell r="L27">
            <v>82</v>
          </cell>
        </row>
        <row r="28">
          <cell r="G28">
            <v>81</v>
          </cell>
          <cell r="H28">
            <v>80</v>
          </cell>
          <cell r="I28">
            <v>75</v>
          </cell>
          <cell r="J28">
            <v>81</v>
          </cell>
          <cell r="K28">
            <v>80</v>
          </cell>
          <cell r="L28">
            <v>80</v>
          </cell>
        </row>
        <row r="29">
          <cell r="G29" t="str">
            <v>80</v>
          </cell>
          <cell r="H29" t="str">
            <v>80</v>
          </cell>
          <cell r="I29" t="str">
            <v>80</v>
          </cell>
          <cell r="J29">
            <v>86</v>
          </cell>
          <cell r="K29" t="str">
            <v>80</v>
          </cell>
          <cell r="L29" t="str">
            <v>80</v>
          </cell>
        </row>
        <row r="30">
          <cell r="G30">
            <v>81</v>
          </cell>
          <cell r="H30">
            <v>80</v>
          </cell>
          <cell r="I30">
            <v>75</v>
          </cell>
          <cell r="J30">
            <v>81</v>
          </cell>
          <cell r="K30">
            <v>80</v>
          </cell>
          <cell r="L30">
            <v>80</v>
          </cell>
        </row>
        <row r="31">
          <cell r="G31" t="str">
            <v>80</v>
          </cell>
          <cell r="H31" t="str">
            <v>80</v>
          </cell>
          <cell r="I31">
            <v>74</v>
          </cell>
          <cell r="J31" t="str">
            <v>80</v>
          </cell>
          <cell r="K31" t="str">
            <v>80</v>
          </cell>
          <cell r="L31" t="str">
            <v>80</v>
          </cell>
        </row>
        <row r="32">
          <cell r="G32">
            <v>85</v>
          </cell>
          <cell r="H32">
            <v>86</v>
          </cell>
          <cell r="I32">
            <v>75</v>
          </cell>
          <cell r="J32">
            <v>85</v>
          </cell>
          <cell r="K32">
            <v>86</v>
          </cell>
          <cell r="L32">
            <v>85</v>
          </cell>
        </row>
        <row r="33">
          <cell r="G33" t="str">
            <v>80</v>
          </cell>
          <cell r="H33" t="str">
            <v>75</v>
          </cell>
          <cell r="I33" t="str">
            <v>80</v>
          </cell>
          <cell r="J33" t="str">
            <v>80</v>
          </cell>
          <cell r="K33" t="str">
            <v>80</v>
          </cell>
          <cell r="L33" t="str">
            <v>80</v>
          </cell>
        </row>
        <row r="34">
          <cell r="G34">
            <v>85</v>
          </cell>
          <cell r="H34" t="str">
            <v>80</v>
          </cell>
          <cell r="I34" t="str">
            <v>80</v>
          </cell>
          <cell r="J34" t="str">
            <v>80</v>
          </cell>
          <cell r="K34" t="str">
            <v>80</v>
          </cell>
          <cell r="L34">
            <v>84</v>
          </cell>
        </row>
        <row r="35">
          <cell r="G35">
            <v>84</v>
          </cell>
          <cell r="H35" t="str">
            <v>80</v>
          </cell>
          <cell r="I35">
            <v>84</v>
          </cell>
          <cell r="J35" t="str">
            <v>82</v>
          </cell>
          <cell r="K35" t="str">
            <v>82</v>
          </cell>
          <cell r="L35">
            <v>84</v>
          </cell>
        </row>
        <row r="36">
          <cell r="G36">
            <v>82</v>
          </cell>
          <cell r="H36">
            <v>83</v>
          </cell>
          <cell r="I36">
            <v>75</v>
          </cell>
          <cell r="J36">
            <v>82</v>
          </cell>
          <cell r="K36">
            <v>83</v>
          </cell>
          <cell r="L36">
            <v>82</v>
          </cell>
        </row>
        <row r="37">
          <cell r="G37">
            <v>82</v>
          </cell>
          <cell r="H37">
            <v>83</v>
          </cell>
          <cell r="I37">
            <v>75</v>
          </cell>
          <cell r="J37">
            <v>82</v>
          </cell>
          <cell r="K37">
            <v>83</v>
          </cell>
          <cell r="L37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1234583202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1234583202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1234583202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1234583202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1234583202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1234583202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1234583202</v>
      </c>
    </row>
    <row r="17" spans="1:4" x14ac:dyDescent="0.25">
      <c r="A17">
        <v>8</v>
      </c>
      <c r="B17" s="3" t="s">
        <v>73</v>
      </c>
      <c r="C17" s="3" t="s">
        <v>124</v>
      </c>
      <c r="D17">
        <v>1234583202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1234583202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1234583202</v>
      </c>
    </row>
    <row r="20" spans="1:4" x14ac:dyDescent="0.25">
      <c r="A20">
        <v>11</v>
      </c>
      <c r="B20" s="3" t="s">
        <v>129</v>
      </c>
      <c r="C20" s="3" t="s">
        <v>130</v>
      </c>
      <c r="D20">
        <v>1234583202</v>
      </c>
    </row>
    <row r="21" spans="1:4" x14ac:dyDescent="0.25">
      <c r="A21">
        <v>12</v>
      </c>
      <c r="B21" s="3" t="s">
        <v>131</v>
      </c>
      <c r="C21" s="3" t="s">
        <v>132</v>
      </c>
      <c r="D21">
        <v>1234583202</v>
      </c>
    </row>
    <row r="22" spans="1:4" x14ac:dyDescent="0.25">
      <c r="A22">
        <v>13</v>
      </c>
      <c r="B22" s="3" t="s">
        <v>133</v>
      </c>
      <c r="C22" s="3" t="s">
        <v>134</v>
      </c>
      <c r="D22">
        <v>1234583202</v>
      </c>
    </row>
    <row r="23" spans="1:4" x14ac:dyDescent="0.25">
      <c r="A23">
        <v>14</v>
      </c>
      <c r="B23" s="3" t="s">
        <v>135</v>
      </c>
      <c r="C23" s="3" t="s">
        <v>136</v>
      </c>
      <c r="D23">
        <v>1234583202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1234583202</v>
      </c>
    </row>
    <row r="25" spans="1:4" x14ac:dyDescent="0.25">
      <c r="A25">
        <v>16</v>
      </c>
      <c r="B25" s="3" t="s">
        <v>74</v>
      </c>
      <c r="C25" s="3" t="s">
        <v>137</v>
      </c>
      <c r="D25">
        <v>1234583202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1234583202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1234583202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1234583202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1234583202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1234583202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1234583202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F16" workbookViewId="0">
      <selection activeCell="J15" sqref="J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77</v>
      </c>
      <c r="D5">
        <v>156402</v>
      </c>
      <c r="E5" t="s">
        <v>1</v>
      </c>
      <c r="F5" t="s">
        <v>3</v>
      </c>
      <c r="G5" s="11">
        <f>'[1]Daftar-Nilai'!G6</f>
        <v>80</v>
      </c>
      <c r="H5" s="11">
        <f>'[1]Daftar-Nilai'!H6</f>
        <v>80</v>
      </c>
      <c r="I5" s="11">
        <f>'[1]Daftar-Nilai'!I6</f>
        <v>75</v>
      </c>
      <c r="J5" s="11">
        <f>'[1]Daftar-Nilai'!J6</f>
        <v>80</v>
      </c>
      <c r="K5" s="11">
        <f>'[1]Daftar-Nilai'!K6</f>
        <v>80</v>
      </c>
      <c r="L5" s="11">
        <f>'[1]Daftar-Nilai'!L6</f>
        <v>80</v>
      </c>
      <c r="M5">
        <f>G5*Komponen!C10 + H5*Komponen!C11 + I5*Komponen!C12 + J5*Komponen!C13 + K5*Komponen!C14 + L5*Komponen!C15</f>
        <v>79.5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20230110800146</v>
      </c>
      <c r="C6" t="s">
        <v>78</v>
      </c>
      <c r="D6">
        <v>151932</v>
      </c>
      <c r="E6" t="s">
        <v>1</v>
      </c>
      <c r="F6" t="s">
        <v>3</v>
      </c>
      <c r="G6" s="11">
        <f>'[1]Daftar-Nilai'!G5</f>
        <v>81</v>
      </c>
      <c r="H6" s="11">
        <f>'[1]Daftar-Nilai'!H5</f>
        <v>80</v>
      </c>
      <c r="I6" s="11">
        <f>'[1]Daftar-Nilai'!I5</f>
        <v>75</v>
      </c>
      <c r="J6" s="11">
        <f>'[1]Daftar-Nilai'!J5</f>
        <v>81</v>
      </c>
      <c r="K6" s="11">
        <f>'[1]Daftar-Nilai'!K5</f>
        <v>80</v>
      </c>
      <c r="L6" s="11">
        <f>'[1]Daftar-Nilai'!L5</f>
        <v>80</v>
      </c>
      <c r="M6">
        <f>G6*Komponen!C10 + H6*Komponen!C11 + I6*Komponen!C12 + J6*Komponen!C13 + K6*Komponen!C14 + L6*Komponen!C15</f>
        <v>79.7</v>
      </c>
      <c r="N6" t="str">
        <f t="shared" si="0"/>
        <v>A-</v>
      </c>
    </row>
    <row r="7" spans="1:14" x14ac:dyDescent="0.25">
      <c r="A7">
        <v>3</v>
      </c>
      <c r="B7">
        <v>20230110800147</v>
      </c>
      <c r="C7" t="s">
        <v>79</v>
      </c>
      <c r="D7">
        <v>152072</v>
      </c>
      <c r="E7" t="s">
        <v>1</v>
      </c>
      <c r="F7" t="s">
        <v>3</v>
      </c>
      <c r="G7" s="11">
        <f>'[1]Daftar-Nilai'!G7</f>
        <v>82</v>
      </c>
      <c r="H7" s="11">
        <f>'[1]Daftar-Nilai'!H7</f>
        <v>83</v>
      </c>
      <c r="I7" s="11">
        <f>'[1]Daftar-Nilai'!I7</f>
        <v>75</v>
      </c>
      <c r="J7" s="11">
        <f>'[1]Daftar-Nilai'!J7</f>
        <v>82</v>
      </c>
      <c r="K7" s="11">
        <f>'[1]Daftar-Nilai'!K7</f>
        <v>83</v>
      </c>
      <c r="L7" s="11">
        <f>'[1]Daftar-Nilai'!L7</f>
        <v>82</v>
      </c>
      <c r="M7">
        <f>G7*Komponen!C10 + H7*Komponen!C11 + I7*Komponen!C12 + J7*Komponen!C13 + K7*Komponen!C14 + L7*Komponen!C15</f>
        <v>81.650000000000006</v>
      </c>
      <c r="N7" t="str">
        <f t="shared" si="0"/>
        <v>A</v>
      </c>
    </row>
    <row r="8" spans="1:14" x14ac:dyDescent="0.25">
      <c r="A8">
        <v>4</v>
      </c>
      <c r="B8">
        <v>20230110800148</v>
      </c>
      <c r="C8" t="s">
        <v>80</v>
      </c>
      <c r="D8">
        <v>152352</v>
      </c>
      <c r="E8" t="s">
        <v>1</v>
      </c>
      <c r="F8" t="s">
        <v>3</v>
      </c>
      <c r="G8" s="11">
        <f>'[1]Daftar-Nilai'!G8</f>
        <v>83</v>
      </c>
      <c r="H8" s="11">
        <f>'[1]Daftar-Nilai'!H8</f>
        <v>85</v>
      </c>
      <c r="I8" s="11">
        <f>'[1]Daftar-Nilai'!I8</f>
        <v>86</v>
      </c>
      <c r="J8" s="11">
        <f>'[1]Daftar-Nilai'!J8</f>
        <v>83</v>
      </c>
      <c r="K8" s="11">
        <f>'[1]Daftar-Nilai'!K8</f>
        <v>85</v>
      </c>
      <c r="L8" s="11">
        <f>'[1]Daftar-Nilai'!L8</f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81</v>
      </c>
      <c r="D9">
        <v>153396</v>
      </c>
      <c r="E9" t="s">
        <v>1</v>
      </c>
      <c r="F9" t="s">
        <v>3</v>
      </c>
      <c r="G9" s="11">
        <f>'[1]Daftar-Nilai'!G9</f>
        <v>81</v>
      </c>
      <c r="H9" s="11">
        <f>'[1]Daftar-Nilai'!H9</f>
        <v>80</v>
      </c>
      <c r="I9" s="11">
        <f>'[1]Daftar-Nilai'!I9</f>
        <v>75</v>
      </c>
      <c r="J9" s="11">
        <f>'[1]Daftar-Nilai'!J9</f>
        <v>81</v>
      </c>
      <c r="K9" s="11">
        <f>'[1]Daftar-Nilai'!K9</f>
        <v>80</v>
      </c>
      <c r="L9" s="11">
        <f>'[1]Daftar-Nilai'!L9</f>
        <v>80</v>
      </c>
      <c r="M9">
        <f>G9*Komponen!C10 + H9*Komponen!C11 + I9*Komponen!C12 + J9*Komponen!C13 + K9*Komponen!C14 + L9*Komponen!C15</f>
        <v>79.7</v>
      </c>
      <c r="N9" t="str">
        <f t="shared" si="0"/>
        <v>A-</v>
      </c>
    </row>
    <row r="10" spans="1:14" x14ac:dyDescent="0.25">
      <c r="A10">
        <v>6</v>
      </c>
      <c r="B10">
        <v>20230110800150</v>
      </c>
      <c r="C10" t="s">
        <v>82</v>
      </c>
      <c r="D10">
        <v>152495</v>
      </c>
      <c r="E10" t="s">
        <v>1</v>
      </c>
      <c r="F10" t="s">
        <v>3</v>
      </c>
      <c r="G10" s="11" t="str">
        <f>'[1]Daftar-Nilai'!G10</f>
        <v>80</v>
      </c>
      <c r="H10" s="11" t="str">
        <f>'[1]Daftar-Nilai'!H10</f>
        <v>76</v>
      </c>
      <c r="I10" s="11">
        <f>'[1]Daftar-Nilai'!I10</f>
        <v>75</v>
      </c>
      <c r="J10" s="11">
        <f>'[1]Daftar-Nilai'!J10</f>
        <v>82</v>
      </c>
      <c r="K10" s="11" t="str">
        <f>'[1]Daftar-Nilai'!K10</f>
        <v>80</v>
      </c>
      <c r="L10" s="11" t="str">
        <f>'[1]Daftar-Nilai'!L10</f>
        <v>80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25">
      <c r="A11">
        <v>7</v>
      </c>
      <c r="B11">
        <v>20230110800151</v>
      </c>
      <c r="C11" t="s">
        <v>83</v>
      </c>
      <c r="D11">
        <v>152488</v>
      </c>
      <c r="E11" t="s">
        <v>1</v>
      </c>
      <c r="F11" t="s">
        <v>3</v>
      </c>
      <c r="G11" s="11">
        <f>'[1]Daftar-Nilai'!G11</f>
        <v>80</v>
      </c>
      <c r="H11" s="11">
        <f>'[1]Daftar-Nilai'!H11</f>
        <v>80</v>
      </c>
      <c r="I11" s="11">
        <f>'[1]Daftar-Nilai'!I11</f>
        <v>75</v>
      </c>
      <c r="J11" s="11">
        <f>'[1]Daftar-Nilai'!J11</f>
        <v>80</v>
      </c>
      <c r="K11" s="11">
        <f>'[1]Daftar-Nilai'!K11</f>
        <v>80</v>
      </c>
      <c r="L11" s="11">
        <f>'[1]Daftar-Nilai'!L11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20230110800152</v>
      </c>
      <c r="C12" t="s">
        <v>84</v>
      </c>
      <c r="D12">
        <v>154120</v>
      </c>
      <c r="E12" t="s">
        <v>1</v>
      </c>
      <c r="F12" t="s">
        <v>3</v>
      </c>
      <c r="G12" s="11">
        <f>'[1]Daftar-Nilai'!G12</f>
        <v>80</v>
      </c>
      <c r="H12" s="11">
        <f>'[1]Daftar-Nilai'!H12</f>
        <v>80</v>
      </c>
      <c r="I12" s="11">
        <f>'[1]Daftar-Nilai'!I12</f>
        <v>75</v>
      </c>
      <c r="J12" s="11">
        <f>'[1]Daftar-Nilai'!J12</f>
        <v>80</v>
      </c>
      <c r="K12" s="11">
        <f>'[1]Daftar-Nilai'!K12</f>
        <v>80</v>
      </c>
      <c r="L12" s="11">
        <f>'[1]Daftar-Nilai'!L12</f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20230110800153</v>
      </c>
      <c r="C13" t="s">
        <v>85</v>
      </c>
      <c r="D13">
        <v>152357</v>
      </c>
      <c r="E13" t="s">
        <v>1</v>
      </c>
      <c r="F13" t="s">
        <v>3</v>
      </c>
      <c r="G13" s="11" t="str">
        <f>'[1]Daftar-Nilai'!G13</f>
        <v>82</v>
      </c>
      <c r="H13" s="11" t="str">
        <f>'[1]Daftar-Nilai'!H13</f>
        <v>80</v>
      </c>
      <c r="I13" s="11">
        <f>'[1]Daftar-Nilai'!I13</f>
        <v>74</v>
      </c>
      <c r="J13" s="11" t="str">
        <f>'[1]Daftar-Nilai'!J13</f>
        <v>80</v>
      </c>
      <c r="K13" s="11" t="str">
        <f>'[1]Daftar-Nilai'!K13</f>
        <v>80</v>
      </c>
      <c r="L13" s="11" t="str">
        <f>'[1]Daftar-Nilai'!L13</f>
        <v>82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86</v>
      </c>
      <c r="D14">
        <v>151825</v>
      </c>
      <c r="E14" t="s">
        <v>1</v>
      </c>
      <c r="F14" t="s">
        <v>3</v>
      </c>
      <c r="G14" s="11">
        <f>'[1]Daftar-Nilai'!G14</f>
        <v>80</v>
      </c>
      <c r="H14" s="11">
        <f>'[1]Daftar-Nilai'!H14</f>
        <v>80</v>
      </c>
      <c r="I14" s="11">
        <f>'[1]Daftar-Nilai'!I14</f>
        <v>80</v>
      </c>
      <c r="J14" s="11">
        <f>'[1]Daftar-Nilai'!J14</f>
        <v>80</v>
      </c>
      <c r="K14" s="11">
        <f>'[1]Daftar-Nilai'!K14</f>
        <v>80</v>
      </c>
      <c r="L14" s="11">
        <f>'[1]Daftar-Nilai'!L14</f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87</v>
      </c>
      <c r="D15">
        <v>152458</v>
      </c>
      <c r="E15" t="s">
        <v>1</v>
      </c>
      <c r="F15" t="s">
        <v>3</v>
      </c>
      <c r="G15" s="11">
        <f>'[1]Daftar-Nilai'!G15</f>
        <v>88</v>
      </c>
      <c r="H15" s="11">
        <f>'[1]Daftar-Nilai'!H15</f>
        <v>89</v>
      </c>
      <c r="I15" s="11">
        <f>'[1]Daftar-Nilai'!I15</f>
        <v>74</v>
      </c>
      <c r="J15" s="11" t="str">
        <f>'[1]Daftar-Nilai'!J15</f>
        <v>80</v>
      </c>
      <c r="K15" s="11" t="str">
        <f>'[1]Daftar-Nilai'!K15</f>
        <v>80</v>
      </c>
      <c r="L15" s="11">
        <f>'[1]Daftar-Nilai'!L15</f>
        <v>84</v>
      </c>
      <c r="M15">
        <f>G15*Komponen!C10 + H15*Komponen!C11 + I15*Komponen!C12 + J15*Komponen!C13 + K15*Komponen!C14 + L15*Komponen!C15</f>
        <v>82.949999999999989</v>
      </c>
      <c r="N15" t="str">
        <f t="shared" si="0"/>
        <v>A</v>
      </c>
    </row>
    <row r="16" spans="1:14" x14ac:dyDescent="0.25">
      <c r="A16">
        <v>12</v>
      </c>
      <c r="B16">
        <v>20230110800157</v>
      </c>
      <c r="C16" t="s">
        <v>88</v>
      </c>
      <c r="D16">
        <v>152374</v>
      </c>
      <c r="E16" t="s">
        <v>1</v>
      </c>
      <c r="F16" t="s">
        <v>3</v>
      </c>
      <c r="G16" s="11">
        <f>'[1]Daftar-Nilai'!G16</f>
        <v>80</v>
      </c>
      <c r="H16" s="11">
        <f>'[1]Daftar-Nilai'!H16</f>
        <v>80</v>
      </c>
      <c r="I16" s="11">
        <f>'[1]Daftar-Nilai'!I16</f>
        <v>80</v>
      </c>
      <c r="J16" s="11">
        <f>'[1]Daftar-Nilai'!J16</f>
        <v>80</v>
      </c>
      <c r="K16" s="11">
        <f>'[1]Daftar-Nilai'!K16</f>
        <v>80</v>
      </c>
      <c r="L16" s="11">
        <f>'[1]Daftar-Nilai'!L16</f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89</v>
      </c>
      <c r="D17">
        <v>156419</v>
      </c>
      <c r="E17" t="s">
        <v>1</v>
      </c>
      <c r="F17" t="s">
        <v>3</v>
      </c>
      <c r="G17" s="11" t="str">
        <f>'[1]Daftar-Nilai'!G17</f>
        <v>82</v>
      </c>
      <c r="H17" s="11" t="str">
        <f>'[1]Daftar-Nilai'!H17</f>
        <v>80</v>
      </c>
      <c r="I17" s="11">
        <f>'[1]Daftar-Nilai'!I17</f>
        <v>74</v>
      </c>
      <c r="J17" s="11" t="str">
        <f>'[1]Daftar-Nilai'!J17</f>
        <v>80</v>
      </c>
      <c r="K17" s="11" t="str">
        <f>'[1]Daftar-Nilai'!K17</f>
        <v>80</v>
      </c>
      <c r="L17" s="11" t="str">
        <f>'[1]Daftar-Nilai'!L17</f>
        <v>82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20230110800159</v>
      </c>
      <c r="C18" t="s">
        <v>90</v>
      </c>
      <c r="D18">
        <v>152546</v>
      </c>
      <c r="E18" t="s">
        <v>1</v>
      </c>
      <c r="F18" t="s">
        <v>3</v>
      </c>
      <c r="G18" s="11">
        <f>'[1]Daftar-Nilai'!G18</f>
        <v>82</v>
      </c>
      <c r="H18" s="11">
        <f>'[1]Daftar-Nilai'!H18</f>
        <v>83</v>
      </c>
      <c r="I18" s="11">
        <f>'[1]Daftar-Nilai'!I18</f>
        <v>75</v>
      </c>
      <c r="J18" s="11">
        <f>'[1]Daftar-Nilai'!J18</f>
        <v>82</v>
      </c>
      <c r="K18" s="11">
        <f>'[1]Daftar-Nilai'!K18</f>
        <v>83</v>
      </c>
      <c r="L18" s="11">
        <f>'[1]Daftar-Nilai'!L18</f>
        <v>82</v>
      </c>
      <c r="M18">
        <f>G18*Komponen!C10 + H18*Komponen!C11 + I18*Komponen!C12 + J18*Komponen!C13 + K18*Komponen!C14 + L18*Komponen!C15</f>
        <v>81.650000000000006</v>
      </c>
      <c r="N18" t="str">
        <f t="shared" si="0"/>
        <v>A</v>
      </c>
    </row>
    <row r="19" spans="1:14" x14ac:dyDescent="0.25">
      <c r="A19">
        <v>15</v>
      </c>
      <c r="B19">
        <v>20230110800160</v>
      </c>
      <c r="C19" t="s">
        <v>91</v>
      </c>
      <c r="D19">
        <v>151948</v>
      </c>
      <c r="E19" t="s">
        <v>1</v>
      </c>
      <c r="F19" t="s">
        <v>3</v>
      </c>
      <c r="G19" s="11" t="str">
        <f>'[1]Daftar-Nilai'!G19</f>
        <v>83</v>
      </c>
      <c r="H19" s="11">
        <f>'[1]Daftar-Nilai'!H19</f>
        <v>80</v>
      </c>
      <c r="I19" s="11">
        <f>'[1]Daftar-Nilai'!I19</f>
        <v>80</v>
      </c>
      <c r="J19" s="11">
        <f>'[1]Daftar-Nilai'!J19</f>
        <v>80</v>
      </c>
      <c r="K19" s="11">
        <f>'[1]Daftar-Nilai'!K19</f>
        <v>80</v>
      </c>
      <c r="L19" s="11" t="str">
        <f>'[1]Daftar-Nilai'!L19</f>
        <v>82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92</v>
      </c>
      <c r="D20">
        <v>152417</v>
      </c>
      <c r="E20" t="s">
        <v>1</v>
      </c>
      <c r="F20" t="s">
        <v>3</v>
      </c>
      <c r="G20" s="11">
        <f>'[1]Daftar-Nilai'!G20</f>
        <v>80</v>
      </c>
      <c r="H20" s="11">
        <f>'[1]Daftar-Nilai'!H20</f>
        <v>80</v>
      </c>
      <c r="I20" s="11">
        <f>'[1]Daftar-Nilai'!I20</f>
        <v>80</v>
      </c>
      <c r="J20" s="11">
        <f>'[1]Daftar-Nilai'!J20</f>
        <v>80</v>
      </c>
      <c r="K20" s="11">
        <f>'[1]Daftar-Nilai'!K20</f>
        <v>80</v>
      </c>
      <c r="L20" s="11">
        <f>'[1]Daftar-Nilai'!L20</f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20230110800162</v>
      </c>
      <c r="C21" t="s">
        <v>93</v>
      </c>
      <c r="D21">
        <v>152569</v>
      </c>
      <c r="E21" t="s">
        <v>1</v>
      </c>
      <c r="F21" t="s">
        <v>3</v>
      </c>
      <c r="G21" s="11">
        <f>'[1]Daftar-Nilai'!G21</f>
        <v>82</v>
      </c>
      <c r="H21" s="11">
        <f>'[1]Daftar-Nilai'!H21</f>
        <v>83</v>
      </c>
      <c r="I21" s="11">
        <f>'[1]Daftar-Nilai'!I21</f>
        <v>75</v>
      </c>
      <c r="J21" s="11">
        <f>'[1]Daftar-Nilai'!J21</f>
        <v>82</v>
      </c>
      <c r="K21" s="11">
        <f>'[1]Daftar-Nilai'!K21</f>
        <v>83</v>
      </c>
      <c r="L21" s="11">
        <f>'[1]Daftar-Nilai'!L21</f>
        <v>82</v>
      </c>
      <c r="M21">
        <f>G21*Komponen!C10 + H21*Komponen!C11 + I21*Komponen!C12 + J21*Komponen!C13 + K21*Komponen!C14 + L21*Komponen!C15</f>
        <v>81.650000000000006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94</v>
      </c>
      <c r="D22">
        <v>152351</v>
      </c>
      <c r="E22" t="s">
        <v>1</v>
      </c>
      <c r="F22" t="s">
        <v>3</v>
      </c>
      <c r="G22" s="11">
        <f>'[1]Daftar-Nilai'!G22</f>
        <v>82</v>
      </c>
      <c r="H22" s="11">
        <f>'[1]Daftar-Nilai'!H22</f>
        <v>83</v>
      </c>
      <c r="I22" s="11">
        <f>'[1]Daftar-Nilai'!I22</f>
        <v>75</v>
      </c>
      <c r="J22" s="11">
        <f>'[1]Daftar-Nilai'!J22</f>
        <v>82</v>
      </c>
      <c r="K22" s="11">
        <f>'[1]Daftar-Nilai'!K22</f>
        <v>83</v>
      </c>
      <c r="L22" s="11">
        <f>'[1]Daftar-Nilai'!L22</f>
        <v>82</v>
      </c>
      <c r="M22">
        <f>G22*Komponen!C10 + H22*Komponen!C11 + I22*Komponen!C12 + J22*Komponen!C13 + K22*Komponen!C14 + L22*Komponen!C15</f>
        <v>81.650000000000006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95</v>
      </c>
      <c r="D23">
        <v>152529</v>
      </c>
      <c r="E23" t="s">
        <v>1</v>
      </c>
      <c r="F23" t="s">
        <v>3</v>
      </c>
      <c r="G23" s="11">
        <f>'[1]Daftar-Nilai'!G23</f>
        <v>81</v>
      </c>
      <c r="H23" s="11">
        <f>'[1]Daftar-Nilai'!H23</f>
        <v>80</v>
      </c>
      <c r="I23" s="11">
        <f>'[1]Daftar-Nilai'!I23</f>
        <v>75</v>
      </c>
      <c r="J23" s="11">
        <f>'[1]Daftar-Nilai'!J23</f>
        <v>81</v>
      </c>
      <c r="K23" s="11">
        <f>'[1]Daftar-Nilai'!K23</f>
        <v>80</v>
      </c>
      <c r="L23" s="11">
        <f>'[1]Daftar-Nilai'!L23</f>
        <v>80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20230110800165</v>
      </c>
      <c r="C24" t="s">
        <v>96</v>
      </c>
      <c r="D24">
        <v>153117</v>
      </c>
      <c r="E24" t="s">
        <v>1</v>
      </c>
      <c r="F24" t="s">
        <v>3</v>
      </c>
      <c r="G24" s="11">
        <f>'[1]Daftar-Nilai'!G24</f>
        <v>85</v>
      </c>
      <c r="H24" s="11">
        <f>'[1]Daftar-Nilai'!H24</f>
        <v>80</v>
      </c>
      <c r="I24" s="11">
        <f>'[1]Daftar-Nilai'!I24</f>
        <v>75</v>
      </c>
      <c r="J24" s="11">
        <f>'[1]Daftar-Nilai'!J24</f>
        <v>85</v>
      </c>
      <c r="K24" s="11">
        <f>'[1]Daftar-Nilai'!K24</f>
        <v>80</v>
      </c>
      <c r="L24" s="11">
        <f>'[1]Daftar-Nilai'!L24</f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97</v>
      </c>
      <c r="D25">
        <v>156458</v>
      </c>
      <c r="E25" t="s">
        <v>1</v>
      </c>
      <c r="F25" t="s">
        <v>3</v>
      </c>
      <c r="G25" s="11">
        <f>'[1]Daftar-Nilai'!G25</f>
        <v>83</v>
      </c>
      <c r="H25" s="11" t="str">
        <f>'[1]Daftar-Nilai'!H25</f>
        <v>80</v>
      </c>
      <c r="I25" s="11" t="str">
        <f>'[1]Daftar-Nilai'!I25</f>
        <v>76</v>
      </c>
      <c r="J25" s="11">
        <f>'[1]Daftar-Nilai'!J25</f>
        <v>83</v>
      </c>
      <c r="K25" s="11" t="str">
        <f>'[1]Daftar-Nilai'!K25</f>
        <v>80</v>
      </c>
      <c r="L25" s="11" t="str">
        <f>'[1]Daftar-Nilai'!L25</f>
        <v>82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25">
      <c r="A26">
        <v>22</v>
      </c>
      <c r="B26">
        <v>20230110800167</v>
      </c>
      <c r="C26" t="s">
        <v>98</v>
      </c>
      <c r="D26">
        <v>152354</v>
      </c>
      <c r="E26" t="s">
        <v>1</v>
      </c>
      <c r="F26" t="s">
        <v>3</v>
      </c>
      <c r="G26" s="11" t="str">
        <f>'[1]Daftar-Nilai'!G26</f>
        <v>82</v>
      </c>
      <c r="H26" s="11" t="str">
        <f>'[1]Daftar-Nilai'!H26</f>
        <v>80</v>
      </c>
      <c r="I26" s="11" t="str">
        <f>'[1]Daftar-Nilai'!I26</f>
        <v>76</v>
      </c>
      <c r="J26" s="11" t="str">
        <f>'[1]Daftar-Nilai'!J26</f>
        <v>80</v>
      </c>
      <c r="K26" s="11" t="str">
        <f>'[1]Daftar-Nilai'!K26</f>
        <v>80</v>
      </c>
      <c r="L26" s="11" t="str">
        <f>'[1]Daftar-Nilai'!L26</f>
        <v>82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99</v>
      </c>
      <c r="D27">
        <v>152334</v>
      </c>
      <c r="E27" t="s">
        <v>1</v>
      </c>
      <c r="F27" t="s">
        <v>3</v>
      </c>
      <c r="G27" s="11">
        <f>'[1]Daftar-Nilai'!G27</f>
        <v>82</v>
      </c>
      <c r="H27" s="11">
        <f>'[1]Daftar-Nilai'!H27</f>
        <v>83</v>
      </c>
      <c r="I27" s="11">
        <f>'[1]Daftar-Nilai'!I27</f>
        <v>75</v>
      </c>
      <c r="J27" s="11">
        <f>'[1]Daftar-Nilai'!J27</f>
        <v>82</v>
      </c>
      <c r="K27" s="11">
        <f>'[1]Daftar-Nilai'!K27</f>
        <v>83</v>
      </c>
      <c r="L27" s="11">
        <f>'[1]Daftar-Nilai'!L27</f>
        <v>82</v>
      </c>
      <c r="M27">
        <f>G27*Komponen!C10 + H27*Komponen!C11 + I27*Komponen!C12 + J27*Komponen!C13 + K27*Komponen!C14 + L27*Komponen!C15</f>
        <v>81.650000000000006</v>
      </c>
      <c r="N27" t="str">
        <f t="shared" si="0"/>
        <v>A</v>
      </c>
    </row>
    <row r="28" spans="1:14" x14ac:dyDescent="0.25">
      <c r="A28">
        <v>24</v>
      </c>
      <c r="B28">
        <v>20230110800169</v>
      </c>
      <c r="C28" t="s">
        <v>100</v>
      </c>
      <c r="D28">
        <v>152811</v>
      </c>
      <c r="E28" t="s">
        <v>1</v>
      </c>
      <c r="F28" t="s">
        <v>3</v>
      </c>
      <c r="G28" s="11">
        <f>'[1]Daftar-Nilai'!G28</f>
        <v>81</v>
      </c>
      <c r="H28" s="11">
        <f>'[1]Daftar-Nilai'!H28</f>
        <v>80</v>
      </c>
      <c r="I28" s="11">
        <f>'[1]Daftar-Nilai'!I28</f>
        <v>75</v>
      </c>
      <c r="J28" s="11">
        <f>'[1]Daftar-Nilai'!J28</f>
        <v>81</v>
      </c>
      <c r="K28" s="11">
        <f>'[1]Daftar-Nilai'!K28</f>
        <v>80</v>
      </c>
      <c r="L28" s="11">
        <f>'[1]Daftar-Nilai'!L28</f>
        <v>80</v>
      </c>
      <c r="M28">
        <f>G28*Komponen!C10 + H28*Komponen!C11 + I28*Komponen!C12 + J28*Komponen!C13 + K28*Komponen!C14 + L28*Komponen!C15</f>
        <v>79.7</v>
      </c>
      <c r="N28" t="str">
        <f t="shared" si="0"/>
        <v>A-</v>
      </c>
    </row>
    <row r="29" spans="1:14" x14ac:dyDescent="0.25">
      <c r="A29">
        <v>25</v>
      </c>
      <c r="B29">
        <v>20230110800170</v>
      </c>
      <c r="C29" t="s">
        <v>101</v>
      </c>
      <c r="D29">
        <v>152304</v>
      </c>
      <c r="E29" t="s">
        <v>1</v>
      </c>
      <c r="F29" t="s">
        <v>3</v>
      </c>
      <c r="G29" s="11" t="str">
        <f>'[1]Daftar-Nilai'!G29</f>
        <v>80</v>
      </c>
      <c r="H29" s="11" t="str">
        <f>'[1]Daftar-Nilai'!H29</f>
        <v>80</v>
      </c>
      <c r="I29" s="11" t="str">
        <f>'[1]Daftar-Nilai'!I29</f>
        <v>80</v>
      </c>
      <c r="J29" s="11">
        <f>'[1]Daftar-Nilai'!J29</f>
        <v>86</v>
      </c>
      <c r="K29" s="11" t="str">
        <f>'[1]Daftar-Nilai'!K29</f>
        <v>80</v>
      </c>
      <c r="L29" s="11" t="str">
        <f>'[1]Daftar-Nilai'!L29</f>
        <v>80</v>
      </c>
      <c r="M29">
        <f>G29*Komponen!C10 + H29*Komponen!C11 + I29*Komponen!C12 + J29*Komponen!C13 + K29*Komponen!C14 + L29*Komponen!C15</f>
        <v>80.599999999999994</v>
      </c>
      <c r="N29" t="str">
        <f t="shared" si="0"/>
        <v>A</v>
      </c>
    </row>
    <row r="30" spans="1:14" x14ac:dyDescent="0.25">
      <c r="A30">
        <v>26</v>
      </c>
      <c r="B30">
        <v>20230110800171</v>
      </c>
      <c r="C30" t="s">
        <v>102</v>
      </c>
      <c r="D30">
        <v>152295</v>
      </c>
      <c r="E30" t="s">
        <v>1</v>
      </c>
      <c r="F30" t="s">
        <v>3</v>
      </c>
      <c r="G30" s="11">
        <f>'[1]Daftar-Nilai'!G30</f>
        <v>81</v>
      </c>
      <c r="H30" s="11">
        <f>'[1]Daftar-Nilai'!H30</f>
        <v>80</v>
      </c>
      <c r="I30" s="11">
        <f>'[1]Daftar-Nilai'!I30</f>
        <v>75</v>
      </c>
      <c r="J30" s="11">
        <f>'[1]Daftar-Nilai'!J30</f>
        <v>81</v>
      </c>
      <c r="K30" s="11">
        <f>'[1]Daftar-Nilai'!K30</f>
        <v>80</v>
      </c>
      <c r="L30" s="11">
        <f>'[1]Daftar-Nilai'!L30</f>
        <v>80</v>
      </c>
      <c r="M30">
        <f>G30*Komponen!C10 + H30*Komponen!C11 + I30*Komponen!C12 + J30*Komponen!C13 + K30*Komponen!C14 + L30*Komponen!C15</f>
        <v>79.7</v>
      </c>
      <c r="N30" t="str">
        <f t="shared" si="0"/>
        <v>A-</v>
      </c>
    </row>
    <row r="31" spans="1:14" x14ac:dyDescent="0.25">
      <c r="A31">
        <v>27</v>
      </c>
      <c r="B31">
        <v>20230110800172</v>
      </c>
      <c r="C31" t="s">
        <v>103</v>
      </c>
      <c r="D31">
        <v>152090</v>
      </c>
      <c r="E31" t="s">
        <v>1</v>
      </c>
      <c r="F31" t="s">
        <v>3</v>
      </c>
      <c r="G31" s="11" t="str">
        <f>'[1]Daftar-Nilai'!G31</f>
        <v>80</v>
      </c>
      <c r="H31" s="11" t="str">
        <f>'[1]Daftar-Nilai'!H31</f>
        <v>80</v>
      </c>
      <c r="I31" s="11">
        <f>'[1]Daftar-Nilai'!I31</f>
        <v>74</v>
      </c>
      <c r="J31" s="11" t="str">
        <f>'[1]Daftar-Nilai'!J31</f>
        <v>80</v>
      </c>
      <c r="K31" s="11" t="str">
        <f>'[1]Daftar-Nilai'!K31</f>
        <v>80</v>
      </c>
      <c r="L31" s="11" t="str">
        <f>'[1]Daftar-Nilai'!L31</f>
        <v>80</v>
      </c>
      <c r="M31">
        <f>G31*Komponen!C10 + H31*Komponen!C11 + I31*Komponen!C12 + J31*Komponen!C13 + K31*Komponen!C14 + L31*Komponen!C15</f>
        <v>79.400000000000006</v>
      </c>
      <c r="N31" t="str">
        <f t="shared" si="0"/>
        <v>A-</v>
      </c>
    </row>
    <row r="32" spans="1:14" x14ac:dyDescent="0.25">
      <c r="A32">
        <v>28</v>
      </c>
      <c r="B32">
        <v>20230110800174</v>
      </c>
      <c r="C32" t="s">
        <v>104</v>
      </c>
      <c r="D32">
        <v>152788</v>
      </c>
      <c r="E32" t="s">
        <v>1</v>
      </c>
      <c r="F32" t="s">
        <v>3</v>
      </c>
      <c r="G32" s="11">
        <f>'[1]Daftar-Nilai'!G32</f>
        <v>85</v>
      </c>
      <c r="H32" s="11">
        <f>'[1]Daftar-Nilai'!H32</f>
        <v>86</v>
      </c>
      <c r="I32" s="11">
        <f>'[1]Daftar-Nilai'!I32</f>
        <v>75</v>
      </c>
      <c r="J32" s="11">
        <f>'[1]Daftar-Nilai'!J32</f>
        <v>85</v>
      </c>
      <c r="K32" s="11">
        <f>'[1]Daftar-Nilai'!K32</f>
        <v>86</v>
      </c>
      <c r="L32" s="11">
        <f>'[1]Daftar-Nilai'!L32</f>
        <v>85</v>
      </c>
      <c r="M32">
        <f>G32*Komponen!C10 + H32*Komponen!C11 + I32*Komponen!C12 + J32*Komponen!C13 + K32*Komponen!C14 + L32*Komponen!C15</f>
        <v>84.35</v>
      </c>
      <c r="N32" t="str">
        <f t="shared" si="0"/>
        <v>A</v>
      </c>
    </row>
    <row r="33" spans="1:14" x14ac:dyDescent="0.25">
      <c r="A33">
        <v>29</v>
      </c>
      <c r="B33">
        <v>20230110800175</v>
      </c>
      <c r="C33" t="s">
        <v>105</v>
      </c>
      <c r="D33">
        <v>154337</v>
      </c>
      <c r="E33" t="s">
        <v>1</v>
      </c>
      <c r="F33" t="s">
        <v>3</v>
      </c>
      <c r="G33" s="11" t="str">
        <f>'[1]Daftar-Nilai'!G33</f>
        <v>80</v>
      </c>
      <c r="H33" s="11" t="str">
        <f>'[1]Daftar-Nilai'!H33</f>
        <v>75</v>
      </c>
      <c r="I33" s="11" t="str">
        <f>'[1]Daftar-Nilai'!I33</f>
        <v>80</v>
      </c>
      <c r="J33" s="11" t="str">
        <f>'[1]Daftar-Nilai'!J33</f>
        <v>80</v>
      </c>
      <c r="K33" s="11" t="str">
        <f>'[1]Daftar-Nilai'!K33</f>
        <v>80</v>
      </c>
      <c r="L33" s="11" t="str">
        <f>'[1]Daftar-Nilai'!L33</f>
        <v>80</v>
      </c>
      <c r="M33">
        <f>G33*Komponen!C10 + H33*Komponen!C11 + I33*Komponen!C12 + J33*Komponen!C13 + K33*Komponen!C14 + L33*Komponen!C15</f>
        <v>79.25</v>
      </c>
      <c r="N33" t="str">
        <f t="shared" si="0"/>
        <v>A-</v>
      </c>
    </row>
    <row r="34" spans="1:14" x14ac:dyDescent="0.25">
      <c r="A34">
        <v>30</v>
      </c>
      <c r="B34">
        <v>20230110800176</v>
      </c>
      <c r="C34" t="s">
        <v>106</v>
      </c>
      <c r="D34">
        <v>153898</v>
      </c>
      <c r="E34" t="s">
        <v>1</v>
      </c>
      <c r="F34" t="s">
        <v>3</v>
      </c>
      <c r="G34" s="11">
        <f>'[1]Daftar-Nilai'!G34</f>
        <v>85</v>
      </c>
      <c r="H34" s="11" t="str">
        <f>'[1]Daftar-Nilai'!H34</f>
        <v>80</v>
      </c>
      <c r="I34" s="11" t="str">
        <f>'[1]Daftar-Nilai'!I34</f>
        <v>80</v>
      </c>
      <c r="J34" s="11" t="str">
        <f>'[1]Daftar-Nilai'!J34</f>
        <v>80</v>
      </c>
      <c r="K34" s="11" t="str">
        <f>'[1]Daftar-Nilai'!K34</f>
        <v>80</v>
      </c>
      <c r="L34" s="11">
        <f>'[1]Daftar-Nilai'!L34</f>
        <v>84</v>
      </c>
      <c r="M34">
        <f>G34*Komponen!C10 + H34*Komponen!C11 + I34*Komponen!C12 + J34*Komponen!C13 + K34*Komponen!C14 + L34*Komponen!C15</f>
        <v>81.900000000000006</v>
      </c>
      <c r="N34" t="str">
        <f t="shared" si="0"/>
        <v>A</v>
      </c>
    </row>
    <row r="35" spans="1:14" x14ac:dyDescent="0.25">
      <c r="A35">
        <v>31</v>
      </c>
      <c r="B35">
        <v>20230110800177</v>
      </c>
      <c r="C35" t="s">
        <v>107</v>
      </c>
      <c r="D35">
        <v>152407</v>
      </c>
      <c r="E35" t="s">
        <v>1</v>
      </c>
      <c r="F35" t="s">
        <v>3</v>
      </c>
      <c r="G35" s="11">
        <f>'[1]Daftar-Nilai'!G35</f>
        <v>84</v>
      </c>
      <c r="H35" s="11" t="str">
        <f>'[1]Daftar-Nilai'!H35</f>
        <v>80</v>
      </c>
      <c r="I35" s="11">
        <f>'[1]Daftar-Nilai'!I35</f>
        <v>84</v>
      </c>
      <c r="J35" s="11" t="str">
        <f>'[1]Daftar-Nilai'!J35</f>
        <v>82</v>
      </c>
      <c r="K35" s="11" t="str">
        <f>'[1]Daftar-Nilai'!K35</f>
        <v>82</v>
      </c>
      <c r="L35" s="11">
        <f>'[1]Daftar-Nilai'!L35</f>
        <v>84</v>
      </c>
      <c r="M35">
        <f>G35*Komponen!C10 + H35*Komponen!C11 + I35*Komponen!C12 + J35*Komponen!C13 + K35*Komponen!C14 + L35*Komponen!C15</f>
        <v>82.800000000000011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108</v>
      </c>
      <c r="D36">
        <v>152330</v>
      </c>
      <c r="E36" t="s">
        <v>1</v>
      </c>
      <c r="F36" t="s">
        <v>3</v>
      </c>
      <c r="G36" s="11">
        <f>'[1]Daftar-Nilai'!G36</f>
        <v>82</v>
      </c>
      <c r="H36" s="11">
        <f>'[1]Daftar-Nilai'!H36</f>
        <v>83</v>
      </c>
      <c r="I36" s="11">
        <f>'[1]Daftar-Nilai'!I36</f>
        <v>75</v>
      </c>
      <c r="J36" s="11">
        <f>'[1]Daftar-Nilai'!J36</f>
        <v>82</v>
      </c>
      <c r="K36" s="11">
        <f>'[1]Daftar-Nilai'!K36</f>
        <v>83</v>
      </c>
      <c r="L36" s="11">
        <f>'[1]Daftar-Nilai'!L36</f>
        <v>82</v>
      </c>
      <c r="M36">
        <f>G36*Komponen!C10 + H36*Komponen!C11 + I36*Komponen!C12 + J36*Komponen!C13 + K36*Komponen!C14 + L36*Komponen!C15</f>
        <v>81.650000000000006</v>
      </c>
      <c r="N36" t="str">
        <f t="shared" si="0"/>
        <v>A</v>
      </c>
    </row>
    <row r="37" spans="1:14" x14ac:dyDescent="0.25">
      <c r="A37">
        <v>33</v>
      </c>
      <c r="B37">
        <v>20230110800179</v>
      </c>
      <c r="C37" t="s">
        <v>109</v>
      </c>
      <c r="D37">
        <v>152365</v>
      </c>
      <c r="E37" t="s">
        <v>1</v>
      </c>
      <c r="F37" t="s">
        <v>3</v>
      </c>
      <c r="G37" s="11">
        <f>'[1]Daftar-Nilai'!G37</f>
        <v>82</v>
      </c>
      <c r="H37" s="11">
        <f>'[1]Daftar-Nilai'!H37</f>
        <v>83</v>
      </c>
      <c r="I37" s="11">
        <f>'[1]Daftar-Nilai'!I37</f>
        <v>75</v>
      </c>
      <c r="J37" s="11">
        <f>'[1]Daftar-Nilai'!J37</f>
        <v>82</v>
      </c>
      <c r="K37" s="11">
        <f>'[1]Daftar-Nilai'!K37</f>
        <v>83</v>
      </c>
      <c r="L37" s="11">
        <f>'[1]Daftar-Nilai'!L37</f>
        <v>82</v>
      </c>
      <c r="M37">
        <f>G37*Komponen!C10 + H37*Komponen!C11 + I37*Komponen!C12 + J37*Komponen!C13 + K37*Komponen!C14 + L37*Komponen!C15</f>
        <v>81.650000000000006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2025-01-16T05:16:18Z</dcterms:created>
  <dcterms:modified xsi:type="dcterms:W3CDTF">2025-01-23T12:56:26Z</dcterms:modified>
  <cp:category>nilai</cp:category>
</cp:coreProperties>
</file>