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atek\"/>
    </mc:Choice>
  </mc:AlternateContent>
  <xr:revisionPtr revIDLastSave="0" documentId="13_ncr:1_{BDE02FE3-C406-4988-8C65-B233BD1F70DF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<sst xmlns="http://schemas.openxmlformats.org/spreadsheetml/2006/main" count="219" uniqueCount="137">
  <si>
    <t>KODE MK</t>
  </si>
  <si>
    <t>D1B1A03A</t>
  </si>
  <si>
    <t>NAMA MK</t>
  </si>
  <si>
    <t>BAHASA INDONESIA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</si>
  <si>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</si>
  <si>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</si>
  <si>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</si>
  <si>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</si>
  <si>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</si>
  <si>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</si>
  <si>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</si>
  <si>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</si>
  <si>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</si>
  <si>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</si>
  <si>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</si>
  <si>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</si>
  <si>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</si>
  <si>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</si>
  <si>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</si>
  <si>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</si>
  <si>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</si>
  <si>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</si>
  <si>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</si>
  <si>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</si>
  <si>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</si>
  <si>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</si>
  <si>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</si>
  <si>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</si>
  <si>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</si>
  <si>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</si>
  <si>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</si>
  <si>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</si>
  <si>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</si>
  <si>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</si>
  <si>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</si>
  <si>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</si>
  <si>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</si>
  <si>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</si>
  <si>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</si>
  <si>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</si>
  <si>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</si>
  <si>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</si>
  <si>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</si>
  <si>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</si>
  <si>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</si>
  <si>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</si>
  <si>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</si>
  <si>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</si>
  <si>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</si>
  <si>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</si>
  <si>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</si>
  <si>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</si>
  <si>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</si>
  <si>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</si>
  <si>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</si>
  <si>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</si>
  <si>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</si>
  <si>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</si>
  <si>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</si>
  <si>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</si>
  <si>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</si>
  <si>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</si>
  <si>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</si>
  <si>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</si>
  <si>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</si>
  <si>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</si>
  <si>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</si>
  <si>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</si>
  <si>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</si>
  <si>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</si>
  <si>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</si>
  <si>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</si>
  <si>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</si>
  <si>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</si>
  <si>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</si>
  <si>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</si>
  <si>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</si>
  <si>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2019D1B166</t>
  </si>
  <si>
    <t>SYAHRUN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</si>
  <si>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</si>
  <si>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</si>
  <si>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</si>
  <si>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</si>
  <si>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</si>
  <si>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</si>
  <si>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</si>
  <si>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</si>
  <si>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</si>
  <si>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</si>
  <si>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</si>
  <si>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</si>
  <si>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</si>
  <si>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</si>
  <si>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</si>
  <si>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</si>
  <si>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</si>
  <si>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</si>
  <si>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</si>
  <si>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</si>
  <si>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</si>
  <si>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</si>
  <si>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</si>
  <si>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</si>
  <si>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</si>
  <si>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</si>
  <si>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</si>
  <si>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</si>
  <si>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ELSA SOFIA RANI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</si>
  <si>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</si>
  <si>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</si>
  <si>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</si>
  <si>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</si>
  <si>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</si>
  <si>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</si>
  <si>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</si>
  <si>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</si>
  <si>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</si>
  <si>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</si>
  <si>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</si>
  <si>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</si>
  <si>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</si>
  <si>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</si>
  <si>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</si>
  <si>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</si>
  <si>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</si>
  <si>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</si>
  <si>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</si>
  <si>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</si>
  <si>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</si>
  <si>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</si>
  <si>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</si>
  <si>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</si>
  <si>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</si>
  <si>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</si>
  <si>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</si>
  <si>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</si>
  <si>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https://drive.google.com/drive/folders/1UrOiWp2sgR_u07vXLpwrN_kKWXpyO1uq?usp=sharing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</si>
</sst>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1234582698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1234582698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1234582698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1234582698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1234582698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1234582698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1234582698</v>
      </c>
    </row>
    <row r="17" spans="1:4" x14ac:dyDescent="0.25">
      <c r="A17">
        <v>8</v>
      </c>
      <c r="B17" s="3" t="s">
        <v>73</v>
      </c>
      <c r="C17" s="3" t="s">
        <v>120</v>
      </c>
      <c r="D17">
        <v>1234582698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1234582698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1234582698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1234582698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1234582698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1234582698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1234582698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1234582698</v>
      </c>
    </row>
    <row r="25" spans="1:4" x14ac:dyDescent="0.25">
      <c r="A25">
        <v>16</v>
      </c>
      <c r="B25" s="3" t="s">
        <v>74</v>
      </c>
      <c r="C25" s="3" t="s">
        <v>135</v>
      </c>
      <c r="D25">
        <v>1234582698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1234582698</v>
      </c>
    </row>
    <row r="11" spans="1:6" x14ac:dyDescent="0.25">
      <c r="A11">
        <v>2</v>
      </c>
      <c r="B11" t="s">
        <v>62</v>
      </c>
      <c r="C11" s="9">
        <v>0.15</v>
      </c>
      <c r="D11" s="3" t="s">
        <v>136</v>
      </c>
      <c r="E11" s="3"/>
      <c r="F11">
        <v>1234582698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zoomScale="90" zoomScaleNormal="90" workbookViewId="0">
      <selection activeCell="M18" sqref="M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154224</v>
      </c>
      <c r="E5" t="s">
        <v>1</v>
      </c>
      <c r="F5" t="s">
        <v>3</v>
      </c>
      <c r="G5" s="3">
        <f>'[1]Daftar-Nilai'!G23</f>
        <v>80</v>
      </c>
      <c r="H5" s="3">
        <f>'[1]Daftar-Nilai'!H23</f>
        <v>80</v>
      </c>
      <c r="I5" s="3">
        <f>'[1]Daftar-Nilai'!I23</f>
        <v>75</v>
      </c>
      <c r="J5" s="3">
        <f>'[1]Daftar-Nilai'!J23</f>
        <v>80</v>
      </c>
      <c r="K5" s="3">
        <f>'[1]Daftar-Nilai'!K23</f>
        <v>80</v>
      </c>
      <c r="L5" s="3">
        <f>'[1]Daftar-Nilai'!L23</f>
        <v>80</v>
      </c>
      <c r="M5">
        <f>G5*Komponen!C10 + H5*Komponen!C11 + I5*Komponen!C12 + J5*Komponen!C13 + K5*Komponen!C14 + L5*Komponen!C15</f>
        <v>79.5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20240410200001</v>
      </c>
      <c r="C6" t="s">
        <v>79</v>
      </c>
      <c r="D6">
        <v>157214</v>
      </c>
      <c r="E6" t="s">
        <v>1</v>
      </c>
      <c r="F6" t="s">
        <v>3</v>
      </c>
      <c r="G6" s="3">
        <f>'[1]Daftar-Nilai'!G24</f>
        <v>83</v>
      </c>
      <c r="H6" s="3">
        <f>'[1]Daftar-Nilai'!H24</f>
        <v>80</v>
      </c>
      <c r="I6" s="3">
        <f>'[1]Daftar-Nilai'!I24</f>
        <v>75</v>
      </c>
      <c r="J6" s="3">
        <f>'[1]Daftar-Nilai'!J24</f>
        <v>80</v>
      </c>
      <c r="K6" s="3">
        <f>'[1]Daftar-Nilai'!K24</f>
        <v>80</v>
      </c>
      <c r="L6" s="3">
        <f>'[1]Daftar-Nilai'!L24</f>
        <v>82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20240410200002</v>
      </c>
      <c r="C7" t="s">
        <v>80</v>
      </c>
      <c r="D7">
        <v>157215</v>
      </c>
      <c r="E7" t="s">
        <v>1</v>
      </c>
      <c r="F7" t="s">
        <v>3</v>
      </c>
      <c r="G7" s="3">
        <f>'[1]Daftar-Nilai'!G25</f>
        <v>80</v>
      </c>
      <c r="H7" s="3">
        <f>'[1]Daftar-Nilai'!H25</f>
        <v>80</v>
      </c>
      <c r="I7" s="3">
        <f>'[1]Daftar-Nilai'!I25</f>
        <v>80</v>
      </c>
      <c r="J7" s="3">
        <f>'[1]Daftar-Nilai'!J25</f>
        <v>80</v>
      </c>
      <c r="K7" s="3">
        <f>'[1]Daftar-Nilai'!K25</f>
        <v>80</v>
      </c>
      <c r="L7" s="3">
        <f>'[1]Daftar-Nilai'!L25</f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20240410200003</v>
      </c>
      <c r="C8" t="s">
        <v>81</v>
      </c>
      <c r="D8">
        <v>157216</v>
      </c>
      <c r="E8" t="s">
        <v>1</v>
      </c>
      <c r="F8" t="s">
        <v>3</v>
      </c>
      <c r="G8" s="3">
        <f>'[1]Daftar-Nilai'!G26</f>
        <v>82</v>
      </c>
      <c r="H8" s="3">
        <f>'[1]Daftar-Nilai'!H26</f>
        <v>81</v>
      </c>
      <c r="I8" s="3">
        <f>'[1]Daftar-Nilai'!I26</f>
        <v>82</v>
      </c>
      <c r="J8" s="3">
        <f>'[1]Daftar-Nilai'!J26</f>
        <v>81</v>
      </c>
      <c r="K8" s="3">
        <f>'[1]Daftar-Nilai'!K26</f>
        <v>82</v>
      </c>
      <c r="L8" s="3">
        <f>'[1]Daftar-Nilai'!L26</f>
        <v>82</v>
      </c>
      <c r="M8">
        <f>G8*Komponen!C10 + H8*Komponen!C11 + I8*Komponen!C12 + J8*Komponen!C13 + K8*Komponen!C14 + L8*Komponen!C15</f>
        <v>81.750000000000014</v>
      </c>
      <c r="N8" t="str">
        <f t="shared" si="0"/>
        <v>A</v>
      </c>
    </row>
    <row r="9" spans="1:14" x14ac:dyDescent="0.25">
      <c r="A9">
        <v>5</v>
      </c>
      <c r="B9">
        <v>20240410200004</v>
      </c>
      <c r="C9" t="s">
        <v>82</v>
      </c>
      <c r="D9">
        <v>157217</v>
      </c>
      <c r="E9" t="s">
        <v>1</v>
      </c>
      <c r="F9" t="s">
        <v>3</v>
      </c>
      <c r="G9" s="3">
        <f>'[1]Daftar-Nilai'!G27</f>
        <v>85</v>
      </c>
      <c r="H9" s="3">
        <f>'[1]Daftar-Nilai'!H27</f>
        <v>80</v>
      </c>
      <c r="I9" s="3">
        <f>'[1]Daftar-Nilai'!I27</f>
        <v>74</v>
      </c>
      <c r="J9" s="3">
        <f>'[1]Daftar-Nilai'!J27</f>
        <v>75</v>
      </c>
      <c r="K9" s="3">
        <f>'[1]Daftar-Nilai'!K27</f>
        <v>80</v>
      </c>
      <c r="L9" s="3">
        <f>'[1]Daftar-Nilai'!L27</f>
        <v>80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 x14ac:dyDescent="0.25">
      <c r="A10">
        <v>6</v>
      </c>
      <c r="B10">
        <v>20240410200005</v>
      </c>
      <c r="C10" t="s">
        <v>83</v>
      </c>
      <c r="D10">
        <v>157218</v>
      </c>
      <c r="E10" t="s">
        <v>1</v>
      </c>
      <c r="F10" t="s">
        <v>3</v>
      </c>
      <c r="G10" s="3">
        <f>'[1]Daftar-Nilai'!G28</f>
        <v>82</v>
      </c>
      <c r="H10" s="3">
        <f>'[1]Daftar-Nilai'!H28</f>
        <v>81</v>
      </c>
      <c r="I10" s="3">
        <f>'[1]Daftar-Nilai'!I28</f>
        <v>76</v>
      </c>
      <c r="J10" s="3">
        <f>'[1]Daftar-Nilai'!J28</f>
        <v>81</v>
      </c>
      <c r="K10" s="3">
        <f>'[1]Daftar-Nilai'!K28</f>
        <v>80</v>
      </c>
      <c r="L10" s="3">
        <f>'[1]Daftar-Nilai'!L28</f>
        <v>80</v>
      </c>
      <c r="M10">
        <f>G10*Komponen!C10 + H10*Komponen!C11 + I10*Komponen!C12 + J10*Komponen!C13 + K10*Komponen!C14 + L10*Komponen!C15</f>
        <v>80.050000000000011</v>
      </c>
      <c r="N10" t="str">
        <f t="shared" si="0"/>
        <v>A</v>
      </c>
    </row>
    <row r="11" spans="1:14" x14ac:dyDescent="0.25">
      <c r="A11">
        <v>7</v>
      </c>
      <c r="B11">
        <v>20240410200006</v>
      </c>
      <c r="C11" t="s">
        <v>84</v>
      </c>
      <c r="D11">
        <v>157219</v>
      </c>
      <c r="E11" t="s">
        <v>1</v>
      </c>
      <c r="F11" t="s">
        <v>3</v>
      </c>
      <c r="G11" s="3">
        <f>'[1]Daftar-Nilai'!G29</f>
        <v>80</v>
      </c>
      <c r="H11" s="3">
        <f>'[1]Daftar-Nilai'!H29</f>
        <v>80</v>
      </c>
      <c r="I11" s="3">
        <f>'[1]Daftar-Nilai'!I29</f>
        <v>75</v>
      </c>
      <c r="J11" s="3">
        <f>'[1]Daftar-Nilai'!J29</f>
        <v>80</v>
      </c>
      <c r="K11" s="3">
        <f>'[1]Daftar-Nilai'!K29</f>
        <v>80</v>
      </c>
      <c r="L11" s="3">
        <f>'[1]Daftar-Nilai'!L29</f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20240410200007</v>
      </c>
      <c r="C12" t="s">
        <v>85</v>
      </c>
      <c r="D12">
        <v>159071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20240410210121</v>
      </c>
      <c r="C13" t="s">
        <v>86</v>
      </c>
      <c r="D13">
        <v>157340</v>
      </c>
      <c r="E13" t="s">
        <v>1</v>
      </c>
      <c r="F13" t="s">
        <v>3</v>
      </c>
      <c r="G13" s="3">
        <f>'[1]Daftar-Nilai'!G31</f>
        <v>80</v>
      </c>
      <c r="H13" s="3">
        <f>'[1]Daftar-Nilai'!H31</f>
        <v>80</v>
      </c>
      <c r="I13" s="3">
        <f>'[1]Daftar-Nilai'!I31</f>
        <v>80</v>
      </c>
      <c r="J13" s="3">
        <f>'[1]Daftar-Nilai'!J31</f>
        <v>80</v>
      </c>
      <c r="K13" s="3">
        <f>'[1]Daftar-Nilai'!K31</f>
        <v>80</v>
      </c>
      <c r="L13" s="3">
        <f>'[1]Daftar-Nilai'!L31</f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20240410210122</v>
      </c>
      <c r="C14" t="s">
        <v>87</v>
      </c>
      <c r="D14">
        <v>157341</v>
      </c>
      <c r="E14" t="s">
        <v>1</v>
      </c>
      <c r="F14" t="s">
        <v>3</v>
      </c>
      <c r="G14" s="3">
        <f>'[1]Daftar-Nilai'!G32</f>
        <v>89</v>
      </c>
      <c r="H14" s="3">
        <f>'[1]Daftar-Nilai'!H32</f>
        <v>88</v>
      </c>
      <c r="I14" s="3">
        <f>'[1]Daftar-Nilai'!I32</f>
        <v>74</v>
      </c>
      <c r="J14" s="3">
        <f>'[1]Daftar-Nilai'!J32</f>
        <v>82</v>
      </c>
      <c r="K14" s="3">
        <f>'[1]Daftar-Nilai'!K32</f>
        <v>80</v>
      </c>
      <c r="L14" s="3">
        <f>'[1]Daftar-Nilai'!L32</f>
        <v>84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25">
      <c r="A15">
        <v>11</v>
      </c>
      <c r="B15">
        <v>20240410210123</v>
      </c>
      <c r="C15" t="s">
        <v>88</v>
      </c>
      <c r="D15">
        <v>157342</v>
      </c>
      <c r="E15" t="s">
        <v>1</v>
      </c>
      <c r="F15" t="s">
        <v>3</v>
      </c>
      <c r="G15" s="3">
        <f>'[1]Daftar-Nilai'!G33</f>
        <v>88</v>
      </c>
      <c r="H15" s="3">
        <f>'[1]Daftar-Nilai'!H33</f>
        <v>82</v>
      </c>
      <c r="I15" s="3">
        <f>'[1]Daftar-Nilai'!I33</f>
        <v>88</v>
      </c>
      <c r="J15" s="3">
        <f>'[1]Daftar-Nilai'!J33</f>
        <v>86</v>
      </c>
      <c r="K15" s="3">
        <f>'[1]Daftar-Nilai'!K33</f>
        <v>84</v>
      </c>
      <c r="L15" s="3">
        <f>'[1]Daftar-Nilai'!L33</f>
        <v>85</v>
      </c>
      <c r="M15">
        <f>G15*Komponen!C10 + H15*Komponen!C11 + I15*Komponen!C12 + J15*Komponen!C13 + K15*Komponen!C14 + L15*Komponen!C15</f>
        <v>85.05</v>
      </c>
      <c r="N15" t="str">
        <f t="shared" si="0"/>
        <v>A</v>
      </c>
    </row>
    <row r="16" spans="1:14" x14ac:dyDescent="0.25">
      <c r="A16">
        <v>12</v>
      </c>
      <c r="B16">
        <v>20240410210124</v>
      </c>
      <c r="C16" t="s">
        <v>89</v>
      </c>
      <c r="D16">
        <v>157343</v>
      </c>
      <c r="E16" t="s">
        <v>1</v>
      </c>
      <c r="F16" t="s">
        <v>3</v>
      </c>
      <c r="G16" s="3">
        <f>'[1]Daftar-Nilai'!G34</f>
        <v>88</v>
      </c>
      <c r="H16" s="3">
        <f>'[1]Daftar-Nilai'!H34</f>
        <v>88</v>
      </c>
      <c r="I16" s="3">
        <f>'[1]Daftar-Nilai'!I34</f>
        <v>74</v>
      </c>
      <c r="J16" s="3">
        <f>'[1]Daftar-Nilai'!J34</f>
        <v>88</v>
      </c>
      <c r="K16" s="3">
        <f>'[1]Daftar-Nilai'!K34</f>
        <v>80</v>
      </c>
      <c r="L16" s="3">
        <f>'[1]Daftar-Nilai'!L34</f>
        <v>84</v>
      </c>
      <c r="M16">
        <f>G16*Komponen!C10 + H16*Komponen!C11 + I16*Komponen!C12 + J16*Komponen!C13 + K16*Komponen!C14 + L16*Komponen!C15</f>
        <v>83.6</v>
      </c>
      <c r="N16" t="str">
        <f t="shared" si="0"/>
        <v>A</v>
      </c>
    </row>
    <row r="17" spans="1:14" x14ac:dyDescent="0.25">
      <c r="A17">
        <v>13</v>
      </c>
      <c r="B17">
        <v>20240410210125</v>
      </c>
      <c r="C17" t="s">
        <v>90</v>
      </c>
      <c r="D17">
        <v>157344</v>
      </c>
      <c r="E17" t="s">
        <v>1</v>
      </c>
      <c r="F17" t="s">
        <v>3</v>
      </c>
      <c r="G17" s="3">
        <f>'[1]Daftar-Nilai'!G35</f>
        <v>83</v>
      </c>
      <c r="H17" s="3">
        <f>'[1]Daftar-Nilai'!H35</f>
        <v>82</v>
      </c>
      <c r="I17" s="3">
        <f>'[1]Daftar-Nilai'!I35</f>
        <v>75</v>
      </c>
      <c r="J17" s="3">
        <f>'[1]Daftar-Nilai'!J35</f>
        <v>82</v>
      </c>
      <c r="K17" s="3">
        <f>'[1]Daftar-Nilai'!K35</f>
        <v>80</v>
      </c>
      <c r="L17" s="3">
        <f>'[1]Daftar-Nilai'!L35</f>
        <v>80</v>
      </c>
      <c r="M17">
        <f>G17*Komponen!C10 + H17*Komponen!C11 + I17*Komponen!C12 + J17*Komponen!C13 + K17*Komponen!C14 + L17*Komponen!C15</f>
        <v>80.300000000000011</v>
      </c>
      <c r="N17" t="str">
        <f t="shared" si="0"/>
        <v>A</v>
      </c>
    </row>
    <row r="18" spans="1:14" x14ac:dyDescent="0.25">
      <c r="A18">
        <v>14</v>
      </c>
      <c r="B18">
        <v>20240410210126</v>
      </c>
      <c r="C18" t="s">
        <v>91</v>
      </c>
      <c r="D18">
        <v>157345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20240410210127</v>
      </c>
      <c r="C19" t="s">
        <v>92</v>
      </c>
      <c r="D19">
        <v>157346</v>
      </c>
      <c r="E19" t="s">
        <v>1</v>
      </c>
      <c r="F19" t="s">
        <v>3</v>
      </c>
      <c r="G19" s="3">
        <f>'[1]Daftar-Nilai'!G6</f>
        <v>80</v>
      </c>
      <c r="H19" s="3">
        <f>'[1]Daftar-Nilai'!H6</f>
        <v>80</v>
      </c>
      <c r="I19" s="3">
        <f>'[1]Daftar-Nilai'!I6</f>
        <v>75</v>
      </c>
      <c r="J19" s="3">
        <f>'[1]Daftar-Nilai'!J6</f>
        <v>80</v>
      </c>
      <c r="K19" s="3">
        <f>'[1]Daftar-Nilai'!K6</f>
        <v>80</v>
      </c>
      <c r="L19" s="3">
        <f>'[1]Daftar-Nilai'!L6</f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20240410210128</v>
      </c>
      <c r="C20" t="s">
        <v>93</v>
      </c>
      <c r="D20">
        <v>157347</v>
      </c>
      <c r="E20" t="s">
        <v>1</v>
      </c>
      <c r="F20" t="s">
        <v>3</v>
      </c>
      <c r="G20" s="3">
        <f>'[1]Daftar-Nilai'!G7</f>
        <v>80</v>
      </c>
      <c r="H20" s="3">
        <f>'[1]Daftar-Nilai'!H7</f>
        <v>81</v>
      </c>
      <c r="I20" s="3">
        <f>'[1]Daftar-Nilai'!I7</f>
        <v>75</v>
      </c>
      <c r="J20" s="3">
        <f>'[1]Daftar-Nilai'!J7</f>
        <v>81</v>
      </c>
      <c r="K20" s="3">
        <f>'[1]Daftar-Nilai'!K7</f>
        <v>80</v>
      </c>
      <c r="L20" s="3">
        <f>'[1]Daftar-Nilai'!L7</f>
        <v>80</v>
      </c>
      <c r="M20">
        <f>G20*Komponen!C10 + H20*Komponen!C11 + I20*Komponen!C12 + J20*Komponen!C13 + K20*Komponen!C14 + L20*Komponen!C15</f>
        <v>79.75</v>
      </c>
      <c r="N20" t="str">
        <f t="shared" si="0"/>
        <v>A-</v>
      </c>
    </row>
    <row r="21" spans="1:14" x14ac:dyDescent="0.25">
      <c r="A21">
        <v>17</v>
      </c>
      <c r="B21">
        <v>20240410210129</v>
      </c>
      <c r="C21" t="s">
        <v>94</v>
      </c>
      <c r="D21">
        <v>157348</v>
      </c>
      <c r="E21" t="s">
        <v>1</v>
      </c>
      <c r="F21" t="s">
        <v>3</v>
      </c>
      <c r="G21" s="3">
        <f>'[1]Daftar-Nilai'!G8</f>
        <v>80</v>
      </c>
      <c r="H21" s="3">
        <f>'[1]Daftar-Nilai'!H8</f>
        <v>80</v>
      </c>
      <c r="I21" s="3">
        <f>'[1]Daftar-Nilai'!I8</f>
        <v>80</v>
      </c>
      <c r="J21" s="3">
        <f>'[1]Daftar-Nilai'!J8</f>
        <v>75</v>
      </c>
      <c r="K21" s="3">
        <f>'[1]Daftar-Nilai'!K8</f>
        <v>80</v>
      </c>
      <c r="L21" s="3">
        <f>'[1]Daftar-Nilai'!L8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20240410210130</v>
      </c>
      <c r="C22" t="s">
        <v>95</v>
      </c>
      <c r="D22">
        <v>157349</v>
      </c>
      <c r="E22" t="s">
        <v>1</v>
      </c>
      <c r="F22" t="s">
        <v>3</v>
      </c>
      <c r="G22" s="3">
        <f>'[1]Daftar-Nilai'!G9</f>
        <v>80</v>
      </c>
      <c r="H22" s="3">
        <f>'[1]Daftar-Nilai'!H9</f>
        <v>80</v>
      </c>
      <c r="I22" s="3">
        <f>'[1]Daftar-Nilai'!I9</f>
        <v>80</v>
      </c>
      <c r="J22" s="3">
        <f>'[1]Daftar-Nilai'!J9</f>
        <v>80</v>
      </c>
      <c r="K22" s="3">
        <f>'[1]Daftar-Nilai'!K9</f>
        <v>80</v>
      </c>
      <c r="L22" s="3">
        <f>'[1]Daftar-Nilai'!L9</f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20240410210131</v>
      </c>
      <c r="C23" t="s">
        <v>96</v>
      </c>
      <c r="D23">
        <v>157350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76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79.099999999999994</v>
      </c>
      <c r="N23" t="str">
        <f t="shared" si="0"/>
        <v>A-</v>
      </c>
    </row>
    <row r="24" spans="1:14" x14ac:dyDescent="0.25">
      <c r="A24">
        <v>20</v>
      </c>
      <c r="B24">
        <v>20240410210132</v>
      </c>
      <c r="C24" t="s">
        <v>97</v>
      </c>
      <c r="D24">
        <v>157351</v>
      </c>
      <c r="E24" t="s">
        <v>1</v>
      </c>
      <c r="F24" t="s">
        <v>3</v>
      </c>
      <c r="G24" s="3">
        <f>'[1]Daftar-Nilai'!G11</f>
        <v>70</v>
      </c>
      <c r="H24" s="3">
        <f>'[1]Daftar-Nilai'!H11</f>
        <v>60</v>
      </c>
      <c r="I24" s="3">
        <f>'[1]Daftar-Nilai'!I11</f>
        <v>70</v>
      </c>
      <c r="J24" s="3">
        <f>'[1]Daftar-Nilai'!J11</f>
        <v>75</v>
      </c>
      <c r="K24" s="3">
        <f>'[1]Daftar-Nilai'!K11</f>
        <v>60</v>
      </c>
      <c r="L24" s="3">
        <f>'[1]Daftar-Nilai'!L11</f>
        <v>60</v>
      </c>
      <c r="M24">
        <f>G24*Komponen!C10 + H24*Komponen!C11 + I24*Komponen!C12 + J24*Komponen!C13 + K24*Komponen!C14 + L24*Komponen!C15</f>
        <v>63.5</v>
      </c>
      <c r="N24" t="str">
        <f t="shared" si="0"/>
        <v>B-</v>
      </c>
    </row>
    <row r="25" spans="1:14" x14ac:dyDescent="0.25">
      <c r="A25">
        <v>21</v>
      </c>
      <c r="B25">
        <v>20240410210133</v>
      </c>
      <c r="C25" t="s">
        <v>98</v>
      </c>
      <c r="D25">
        <v>157352</v>
      </c>
      <c r="E25" t="s">
        <v>1</v>
      </c>
      <c r="F25" t="s">
        <v>3</v>
      </c>
      <c r="G25" s="3">
        <f>'[1]Daftar-Nilai'!G12</f>
        <v>80</v>
      </c>
      <c r="H25" s="3">
        <f>'[1]Daftar-Nilai'!H12</f>
        <v>80</v>
      </c>
      <c r="I25" s="3">
        <f>'[1]Daftar-Nilai'!I12</f>
        <v>81</v>
      </c>
      <c r="J25" s="3">
        <f>'[1]Daftar-Nilai'!J12</f>
        <v>80</v>
      </c>
      <c r="K25" s="3">
        <f>'[1]Daftar-Nilai'!K12</f>
        <v>80</v>
      </c>
      <c r="L25" s="3">
        <f>'[1]Daftar-Nilai'!L12</f>
        <v>80</v>
      </c>
      <c r="M25">
        <f>G25*Komponen!C10 + H25*Komponen!C11 + I25*Komponen!C12 + J25*Komponen!C13 + K25*Komponen!C14 + L25*Komponen!C15</f>
        <v>80.099999999999994</v>
      </c>
      <c r="N25" t="str">
        <f t="shared" si="0"/>
        <v>A</v>
      </c>
    </row>
    <row r="26" spans="1:14" x14ac:dyDescent="0.25">
      <c r="A26">
        <v>22</v>
      </c>
      <c r="B26">
        <v>20240410210134</v>
      </c>
      <c r="C26" t="s">
        <v>99</v>
      </c>
      <c r="D26">
        <v>157353</v>
      </c>
      <c r="E26" t="s">
        <v>1</v>
      </c>
      <c r="F26" t="s">
        <v>3</v>
      </c>
      <c r="G26" s="3">
        <f>'[1]Daftar-Nilai'!G13</f>
        <v>80</v>
      </c>
      <c r="H26" s="3">
        <f>'[1]Daftar-Nilai'!H13</f>
        <v>81</v>
      </c>
      <c r="I26" s="3">
        <f>'[1]Daftar-Nilai'!I13</f>
        <v>75</v>
      </c>
      <c r="J26" s="3">
        <f>'[1]Daftar-Nilai'!J13</f>
        <v>81</v>
      </c>
      <c r="K26" s="3">
        <f>'[1]Daftar-Nilai'!K13</f>
        <v>80</v>
      </c>
      <c r="L26" s="3">
        <f>'[1]Daftar-Nilai'!L13</f>
        <v>80</v>
      </c>
      <c r="M26">
        <f>G26*Komponen!C10 + H26*Komponen!C11 + I26*Komponen!C12 + J26*Komponen!C13 + K26*Komponen!C14 + L26*Komponen!C15</f>
        <v>79.75</v>
      </c>
      <c r="N26" t="str">
        <f t="shared" si="0"/>
        <v>A-</v>
      </c>
    </row>
    <row r="27" spans="1:14" x14ac:dyDescent="0.25">
      <c r="A27">
        <v>23</v>
      </c>
      <c r="B27">
        <v>20240410210135</v>
      </c>
      <c r="C27" t="s">
        <v>100</v>
      </c>
      <c r="D27">
        <v>157354</v>
      </c>
      <c r="E27" t="s">
        <v>1</v>
      </c>
      <c r="F27" t="s">
        <v>3</v>
      </c>
      <c r="G27" s="3">
        <f>'[1]Daftar-Nilai'!G14</f>
        <v>89</v>
      </c>
      <c r="H27" s="3">
        <f>'[1]Daftar-Nilai'!H14</f>
        <v>88</v>
      </c>
      <c r="I27" s="3">
        <f>'[1]Daftar-Nilai'!I14</f>
        <v>74</v>
      </c>
      <c r="J27" s="3">
        <f>'[1]Daftar-Nilai'!J14</f>
        <v>88</v>
      </c>
      <c r="K27" s="3">
        <f>'[1]Daftar-Nilai'!K14</f>
        <v>89</v>
      </c>
      <c r="L27" s="3">
        <f>'[1]Daftar-Nilai'!L14</f>
        <v>84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25">
      <c r="A28">
        <v>24</v>
      </c>
      <c r="B28">
        <v>20240410210136</v>
      </c>
      <c r="C28" t="s">
        <v>101</v>
      </c>
      <c r="D28">
        <v>157355</v>
      </c>
      <c r="E28" t="s">
        <v>1</v>
      </c>
      <c r="F28" t="s">
        <v>3</v>
      </c>
      <c r="G28" s="3">
        <f>'[1]Daftar-Nilai'!G15</f>
        <v>82</v>
      </c>
      <c r="H28" s="3">
        <f>'[1]Daftar-Nilai'!H15</f>
        <v>81</v>
      </c>
      <c r="I28" s="3">
        <f>'[1]Daftar-Nilai'!I15</f>
        <v>75</v>
      </c>
      <c r="J28" s="3">
        <f>'[1]Daftar-Nilai'!J15</f>
        <v>80</v>
      </c>
      <c r="K28" s="3">
        <f>'[1]Daftar-Nilai'!K15</f>
        <v>82</v>
      </c>
      <c r="L28" s="3">
        <f>'[1]Daftar-Nilai'!L15</f>
        <v>80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 x14ac:dyDescent="0.25">
      <c r="A29">
        <v>25</v>
      </c>
      <c r="B29">
        <v>20240410210137</v>
      </c>
      <c r="C29" t="s">
        <v>102</v>
      </c>
      <c r="D29">
        <v>157356</v>
      </c>
      <c r="E29" t="s">
        <v>1</v>
      </c>
      <c r="F29" t="s">
        <v>3</v>
      </c>
      <c r="G29" s="3">
        <f>'[1]Daftar-Nilai'!G16</f>
        <v>86</v>
      </c>
      <c r="H29" s="3">
        <f>'[1]Daftar-Nilai'!H16</f>
        <v>86</v>
      </c>
      <c r="I29" s="3">
        <f>'[1]Daftar-Nilai'!I16</f>
        <v>84</v>
      </c>
      <c r="J29" s="3">
        <f>'[1]Daftar-Nilai'!J16</f>
        <v>85</v>
      </c>
      <c r="K29" s="3">
        <f>'[1]Daftar-Nilai'!K16</f>
        <v>86</v>
      </c>
      <c r="L29" s="3">
        <f>'[1]Daftar-Nilai'!L16</f>
        <v>85</v>
      </c>
      <c r="M29">
        <f>G29*Komponen!C10 + H29*Komponen!C11 + I29*Komponen!C12 + J29*Komponen!C13 + K29*Komponen!C14 + L29*Komponen!C15</f>
        <v>85.35</v>
      </c>
      <c r="N29" t="str">
        <f t="shared" si="0"/>
        <v>A</v>
      </c>
    </row>
    <row r="30" spans="1:14" x14ac:dyDescent="0.25">
      <c r="A30">
        <v>26</v>
      </c>
      <c r="B30">
        <v>20240410210138</v>
      </c>
      <c r="C30" t="s">
        <v>103</v>
      </c>
      <c r="D30">
        <v>159072</v>
      </c>
      <c r="E30" t="s">
        <v>1</v>
      </c>
      <c r="F30" t="s">
        <v>3</v>
      </c>
      <c r="G30" s="3">
        <f>'[1]Daftar-Nilai'!G17</f>
        <v>81</v>
      </c>
      <c r="H30" s="3">
        <f>'[1]Daftar-Nilai'!H17</f>
        <v>80</v>
      </c>
      <c r="I30" s="3">
        <f>'[1]Daftar-Nilai'!I17</f>
        <v>80</v>
      </c>
      <c r="J30" s="3">
        <f>'[1]Daftar-Nilai'!J17</f>
        <v>80</v>
      </c>
      <c r="K30" s="3">
        <f>'[1]Daftar-Nilai'!K17</f>
        <v>81</v>
      </c>
      <c r="L30" s="3">
        <f>'[1]Daftar-Nilai'!L17</f>
        <v>80</v>
      </c>
      <c r="M30">
        <f>G30*Komponen!C10 + H30*Komponen!C11 + I30*Komponen!C12 + J30*Komponen!C13 + K30*Komponen!C14 + L30*Komponen!C15</f>
        <v>80.3</v>
      </c>
      <c r="N30" t="str">
        <f t="shared" si="0"/>
        <v>A</v>
      </c>
    </row>
    <row r="31" spans="1:14" x14ac:dyDescent="0.25">
      <c r="A31">
        <v>27</v>
      </c>
      <c r="B31">
        <v>20240410210139</v>
      </c>
      <c r="C31" t="s">
        <v>104</v>
      </c>
      <c r="D31">
        <v>159073</v>
      </c>
      <c r="E31" t="s">
        <v>1</v>
      </c>
      <c r="F31" t="s">
        <v>3</v>
      </c>
      <c r="G31" s="3">
        <f>'[1]Daftar-Nilai'!G18</f>
        <v>85</v>
      </c>
      <c r="H31" s="3">
        <f>'[1]Daftar-Nilai'!H18</f>
        <v>83</v>
      </c>
      <c r="I31" s="3">
        <f>'[1]Daftar-Nilai'!I18</f>
        <v>74</v>
      </c>
      <c r="J31" s="3">
        <f>'[1]Daftar-Nilai'!J18</f>
        <v>80</v>
      </c>
      <c r="K31" s="3">
        <f>'[1]Daftar-Nilai'!K18</f>
        <v>80</v>
      </c>
      <c r="L31" s="3">
        <f>'[1]Daftar-Nilai'!L18</f>
        <v>84</v>
      </c>
      <c r="M31">
        <f>G31*Komponen!C10 + H31*Komponen!C11 + I31*Komponen!C12 + J31*Komponen!C13 + K31*Komponen!C14 + L31*Komponen!C15</f>
        <v>81.75</v>
      </c>
      <c r="N31" t="str">
        <f t="shared" si="0"/>
        <v>A</v>
      </c>
    </row>
    <row r="32" spans="1:14" x14ac:dyDescent="0.25">
      <c r="A32">
        <v>28</v>
      </c>
      <c r="B32">
        <v>20240410210140</v>
      </c>
      <c r="C32" t="s">
        <v>105</v>
      </c>
      <c r="D32">
        <v>159074</v>
      </c>
      <c r="E32" t="s">
        <v>1</v>
      </c>
      <c r="F32" t="s">
        <v>3</v>
      </c>
      <c r="G32" s="3">
        <f>'[1]Daftar-Nilai'!G19</f>
        <v>83</v>
      </c>
      <c r="H32" s="3">
        <f>'[1]Daftar-Nilai'!H19</f>
        <v>82</v>
      </c>
      <c r="I32" s="3">
        <f>'[1]Daftar-Nilai'!I19</f>
        <v>75</v>
      </c>
      <c r="J32" s="3">
        <f>'[1]Daftar-Nilai'!J19</f>
        <v>82</v>
      </c>
      <c r="K32" s="3">
        <f>'[1]Daftar-Nilai'!K19</f>
        <v>83</v>
      </c>
      <c r="L32" s="3">
        <f>'[1]Daftar-Nilai'!L19</f>
        <v>82</v>
      </c>
      <c r="M32">
        <f>G32*Komponen!C10 + H32*Komponen!C11 + I32*Komponen!C12 + J32*Komponen!C13 + K32*Komponen!C14 + L32*Komponen!C15</f>
        <v>81.600000000000009</v>
      </c>
      <c r="N32" t="str">
        <f t="shared" si="0"/>
        <v>A</v>
      </c>
    </row>
    <row r="33" spans="1:14" x14ac:dyDescent="0.25">
      <c r="A33">
        <v>29</v>
      </c>
      <c r="B33">
        <v>20240410210141</v>
      </c>
      <c r="C33" t="s">
        <v>106</v>
      </c>
      <c r="D33">
        <v>159075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20240410216001</v>
      </c>
      <c r="C34" t="s">
        <v>107</v>
      </c>
      <c r="D34">
        <v>157359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2025-01-16T05:14:17Z</dcterms:created>
  <dcterms:modified xsi:type="dcterms:W3CDTF">2025-01-24T05:32:21Z</dcterms:modified>
  <cp:category>nilai</cp:category>
</cp:coreProperties>
</file>