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Fatek\"/>
    </mc:Choice>
  </mc:AlternateContent>
  <xr:revisionPtr revIDLastSave="0" documentId="13_ncr:1_{BC7772F1-DD69-4A6A-BF56-D9798188FDB0}" xr6:coauthVersionLast="47" xr6:coauthVersionMax="47" xr10:uidLastSave="{00000000-0000-0000-0000-000000000000}"/>
  <bookViews>
    <workbookView xWindow="-120" yWindow="-120" windowWidth="2064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G23" i="4" l="1"/>
  <c r="G30" i="4"/>
  <c r="H30" i="4"/>
  <c r="I30" i="4"/>
  <c r="J30" i="4"/>
  <c r="K30" i="4"/>
  <c r="L30" i="4"/>
  <c r="G22" i="4"/>
  <c r="H22" i="4"/>
  <c r="I22" i="4"/>
  <c r="J22" i="4"/>
  <c r="K22" i="4"/>
  <c r="L22" i="4"/>
  <c r="H23" i="4"/>
  <c r="I23" i="4"/>
  <c r="J23" i="4"/>
  <c r="K23" i="4"/>
  <c r="L23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8" i="4"/>
  <c r="H28" i="4"/>
  <c r="I28" i="4"/>
  <c r="J28" i="4"/>
  <c r="K28" i="4"/>
  <c r="L28" i="4"/>
  <c r="G29" i="4"/>
  <c r="H29" i="4"/>
  <c r="I29" i="4"/>
  <c r="J29" i="4"/>
  <c r="K29" i="4"/>
  <c r="L29" i="4"/>
  <c r="G32" i="4"/>
  <c r="H32" i="4"/>
  <c r="I32" i="4"/>
  <c r="J32" i="4"/>
  <c r="K32" i="4"/>
  <c r="L32" i="4"/>
  <c r="G33" i="4"/>
  <c r="H33" i="4"/>
  <c r="I33" i="4"/>
  <c r="J33" i="4"/>
  <c r="K33" i="4"/>
  <c r="L33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7" i="4"/>
  <c r="H17" i="4"/>
  <c r="I17" i="4"/>
  <c r="J17" i="4"/>
  <c r="K17" i="4"/>
  <c r="L17" i="4"/>
  <c r="G18" i="4"/>
  <c r="H18" i="4"/>
  <c r="I18" i="4"/>
  <c r="J18" i="4"/>
  <c r="K18" i="4"/>
  <c r="L18" i="4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<sst xmlns="http://schemas.openxmlformats.org/spreadsheetml/2006/main" count="217" uniqueCount="137">
  <si>
    <t>KODE MK</t>
  </si>
  <si>
    <t>D1B1A03A</t>
  </si>
  <si>
    <t>NAMA MK</t>
  </si>
  <si>
    <t>BAHASA INDONESIA</t>
  </si>
  <si>
    <t>NAMA KELAS</t>
  </si>
  <si>
    <t>1B</t>
  </si>
  <si>
    <t>Program Studi</t>
  </si>
  <si>
    <t>S1 TEKNIK SIPIL</t>
  </si>
  <si>
    <t>Fakultas</t>
  </si>
  <si>
    <t>TEKNIK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</si>
  <si>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</si>
  <si>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</si>
  <si>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</si>
  <si>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</si>
  <si>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</si>
  <si>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</si>
  <si>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</si>
  <si>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</si>
  <si>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</si>
  <si>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</si>
  <si>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</si>
  <si>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</si>
  <si>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</si>
  <si>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</si>
  <si>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</si>
  <si>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</si>
  <si>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</si>
  <si>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</si>
  <si>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</si>
  <si>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</si>
  <si>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</si>
  <si>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</si>
  <si>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</si>
  <si>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</si>
  <si>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</si>
  <si>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</si>
  <si>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</si>
  <si>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</si>
  <si>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</si>
  <si>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</si>
  <si>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</si>
  <si>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</si>
  <si>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</si>
  <si>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</si>
  <si>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</si>
  <si>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</si>
  <si>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</si>
  <si>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</si>
  <si>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</si>
  <si>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</si>
  <si>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</si>
  <si>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</si>
  <si>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</si>
  <si>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</si>
  <si>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</si>
  <si>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</si>
  <si>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</si>
  <si>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</si>
  <si>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</si>
  <si>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</si>
  <si>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</si>
  <si>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</si>
  <si>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</si>
  <si>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</si>
  <si>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</si>
  <si>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</si>
  <si>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</si>
  <si>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INDONESIA (D1B1A03A)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</si>
  <si>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</si>
  <si>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</si>
  <si>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</si>
  <si>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</si>
  <si>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</si>
  <si>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</si>
  <si>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</si>
  <si>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</si>
  <si>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</si>
  <si>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2021D1B204P</t>
  </si>
  <si>
    <t>MUHAMMAD IKBAL</t>
  </si>
  <si>
    <t>2022D1B059</t>
  </si>
  <si>
    <t>M. FAJRIN</t>
  </si>
  <si>
    <t>GHAZA AL GHIFARI</t>
  </si>
  <si>
    <t>HAECKEL AL - HARITS</t>
  </si>
  <si>
    <t>HAFIDH MAULANA WAFI</t>
  </si>
  <si>
    <t>HAIRUL IMAM</t>
  </si>
  <si>
    <t>HENDRI SAPUTRA</t>
  </si>
  <si>
    <t>HULFATURRAHMI</t>
  </si>
  <si>
    <t>IKHLASUL AMAL</t>
  </si>
  <si>
    <t>ILHAM HAKIM</t>
  </si>
  <si>
    <t>KHAZWILLAH HUDAERI</t>
  </si>
  <si>
    <t>KRISNA KUSUMA HARIONO</t>
  </si>
  <si>
    <t>L. SAPTA RIZKI MAULANA</t>
  </si>
  <si>
    <t>LALU ABDURRAHMAN</t>
  </si>
  <si>
    <t>LALU AGI RAINALDI</t>
  </si>
  <si>
    <t>LALU BASYUNI IMRON</t>
  </si>
  <si>
    <t>LALU DANU ARDIAN</t>
  </si>
  <si>
    <t>LALU ERGY ADITYA HARLATAMA</t>
  </si>
  <si>
    <t>LALU MARTADINATA</t>
  </si>
  <si>
    <t>LALU QABIR IKHSAN</t>
  </si>
  <si>
    <t>LALU YUZA DE ZIKRI</t>
  </si>
  <si>
    <t>M. ALFIKAN JAMAL</t>
  </si>
  <si>
    <t>M. FAISAL ANTASAN</t>
  </si>
  <si>
    <t>M. QURTHUBI HAIKAL</t>
  </si>
  <si>
    <t>M. SAIFULLAH</t>
  </si>
  <si>
    <t>M. SULTAN</t>
  </si>
  <si>
    <t>M. ZUHRIL HAFIZ</t>
  </si>
  <si>
    <t>MOH. RAFLI MUJIBURRAHMAN</t>
  </si>
  <si>
    <t>MUH. DZAKWAN</t>
  </si>
  <si>
    <t>Sejarah Bahasa Indonesia</t>
  </si>
  <si>
    <t>History of the Indonesian Language</t>
  </si>
  <si>
    <t>Pedoman Umum Ejaan Bahasa Indonesia (PUEBI)</t>
  </si>
  <si>
    <t>General Guidelines for Indonesian Spelling (PUEBI)</t>
  </si>
  <si>
    <t>Ragam, fungsi, dan diksi bahasa indonesia</t>
  </si>
  <si>
    <t>Variety, Function, and Diction of the Indonesian Language</t>
  </si>
  <si>
    <t>Bahasa Indonesia yang Baik dan Benar</t>
  </si>
  <si>
    <t>Proper and Correct Use of the Indonesian Language</t>
  </si>
  <si>
    <t>Kalimat Efektif</t>
  </si>
  <si>
    <t>Effective Sentences</t>
  </si>
  <si>
    <t>Bahasa Baku</t>
  </si>
  <si>
    <t>Standard Language</t>
  </si>
  <si>
    <t>Midterm Exam (UTS)</t>
  </si>
  <si>
    <t>Paragraf</t>
  </si>
  <si>
    <t>Paragraph</t>
  </si>
  <si>
    <t xml:space="preserve">Topik, Tema, dan  Judul Karangan </t>
  </si>
  <si>
    <t>Topic, Theme, and Title of Writing</t>
  </si>
  <si>
    <t>Kerangka Karangan</t>
  </si>
  <si>
    <t>Outline of Writing</t>
  </si>
  <si>
    <t>Karangan</t>
  </si>
  <si>
    <t>Essay</t>
  </si>
  <si>
    <t>Karya Ilmiah</t>
  </si>
  <si>
    <t>Scientific Work</t>
  </si>
  <si>
    <t>Teknik Penulisan Karya Ilmiah</t>
  </si>
  <si>
    <t>Techniques for Writing Scientific Work</t>
  </si>
  <si>
    <t>Penyusunan karangan</t>
  </si>
  <si>
    <t>Composition of Writing</t>
  </si>
  <si>
    <t>Final Exam (UAS)</t>
  </si>
  <si>
    <t>https://drive.google.com/drive/folders/1RRLozMHDYKQJ_W-cihyNGFl13WmUQ6mv?usp=sharing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</si>
</sst>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Nilai%20Fatek\daftar-nilai_SYAFRUDIN_MUHDAR,_M.Pd_D1B1A03A_1A_2025-01-16_13-13-02.xlsx" TargetMode="External"/><Relationship Id="rId1" Type="http://schemas.openxmlformats.org/officeDocument/2006/relationships/externalLinkPath" Target="daftar-nilai_SYAFRUDIN_MUHDAR,_M.Pd_D1B1A03A_1A_2025-01-16_13-13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PS"/>
      <sheetName val="Skala-Nilai"/>
      <sheetName val="Komponen"/>
      <sheetName val="Daftar-Nilai"/>
      <sheetName val="Worksheet"/>
    </sheetNames>
    <sheetDataSet>
      <sheetData sheetId="0"/>
      <sheetData sheetId="1"/>
      <sheetData sheetId="2"/>
      <sheetData sheetId="3">
        <row r="5">
          <cell r="G5">
            <v>80</v>
          </cell>
          <cell r="H5">
            <v>80</v>
          </cell>
          <cell r="I5">
            <v>80</v>
          </cell>
          <cell r="J5">
            <v>80</v>
          </cell>
          <cell r="K5">
            <v>80</v>
          </cell>
          <cell r="L5">
            <v>80</v>
          </cell>
        </row>
        <row r="6">
          <cell r="G6">
            <v>80</v>
          </cell>
          <cell r="H6">
            <v>80</v>
          </cell>
          <cell r="I6">
            <v>75</v>
          </cell>
          <cell r="J6">
            <v>80</v>
          </cell>
          <cell r="K6">
            <v>80</v>
          </cell>
          <cell r="L6">
            <v>80</v>
          </cell>
        </row>
        <row r="7">
          <cell r="G7">
            <v>80</v>
          </cell>
          <cell r="H7">
            <v>81</v>
          </cell>
          <cell r="I7">
            <v>75</v>
          </cell>
          <cell r="J7">
            <v>81</v>
          </cell>
          <cell r="K7">
            <v>80</v>
          </cell>
          <cell r="L7">
            <v>80</v>
          </cell>
        </row>
        <row r="8">
          <cell r="G8">
            <v>80</v>
          </cell>
          <cell r="H8">
            <v>80</v>
          </cell>
          <cell r="I8">
            <v>80</v>
          </cell>
          <cell r="J8">
            <v>75</v>
          </cell>
          <cell r="K8">
            <v>80</v>
          </cell>
          <cell r="L8">
            <v>80</v>
          </cell>
        </row>
        <row r="9">
          <cell r="G9">
            <v>80</v>
          </cell>
          <cell r="H9">
            <v>80</v>
          </cell>
          <cell r="I9">
            <v>80</v>
          </cell>
          <cell r="J9">
            <v>80</v>
          </cell>
          <cell r="K9">
            <v>80</v>
          </cell>
          <cell r="L9">
            <v>80</v>
          </cell>
        </row>
        <row r="11">
          <cell r="G11">
            <v>70</v>
          </cell>
          <cell r="H11">
            <v>60</v>
          </cell>
          <cell r="I11">
            <v>70</v>
          </cell>
          <cell r="J11">
            <v>75</v>
          </cell>
          <cell r="K11">
            <v>60</v>
          </cell>
          <cell r="L11">
            <v>60</v>
          </cell>
        </row>
        <row r="12">
          <cell r="G12">
            <v>80</v>
          </cell>
          <cell r="H12">
            <v>80</v>
          </cell>
          <cell r="I12">
            <v>81</v>
          </cell>
          <cell r="J12">
            <v>80</v>
          </cell>
          <cell r="K12">
            <v>80</v>
          </cell>
          <cell r="L12">
            <v>80</v>
          </cell>
        </row>
        <row r="13">
          <cell r="G13">
            <v>80</v>
          </cell>
          <cell r="H13">
            <v>81</v>
          </cell>
          <cell r="I13">
            <v>75</v>
          </cell>
          <cell r="J13">
            <v>81</v>
          </cell>
          <cell r="K13">
            <v>80</v>
          </cell>
          <cell r="L13">
            <v>80</v>
          </cell>
        </row>
        <row r="15">
          <cell r="G15">
            <v>82</v>
          </cell>
          <cell r="H15">
            <v>81</v>
          </cell>
          <cell r="I15">
            <v>75</v>
          </cell>
          <cell r="J15">
            <v>80</v>
          </cell>
          <cell r="K15">
            <v>82</v>
          </cell>
          <cell r="L15">
            <v>80</v>
          </cell>
        </row>
        <row r="16">
          <cell r="G16">
            <v>86</v>
          </cell>
          <cell r="H16">
            <v>86</v>
          </cell>
          <cell r="I16">
            <v>84</v>
          </cell>
          <cell r="J16">
            <v>85</v>
          </cell>
          <cell r="K16">
            <v>86</v>
          </cell>
          <cell r="L16">
            <v>85</v>
          </cell>
        </row>
        <row r="23">
          <cell r="G23">
            <v>80</v>
          </cell>
          <cell r="H23">
            <v>80</v>
          </cell>
          <cell r="I23">
            <v>75</v>
          </cell>
          <cell r="J23">
            <v>80</v>
          </cell>
          <cell r="K23">
            <v>80</v>
          </cell>
          <cell r="L23">
            <v>80</v>
          </cell>
        </row>
        <row r="24">
          <cell r="G24">
            <v>83</v>
          </cell>
          <cell r="H24">
            <v>80</v>
          </cell>
          <cell r="I24">
            <v>75</v>
          </cell>
          <cell r="J24">
            <v>80</v>
          </cell>
          <cell r="K24">
            <v>80</v>
          </cell>
          <cell r="L24">
            <v>82</v>
          </cell>
        </row>
        <row r="25">
          <cell r="G25">
            <v>80</v>
          </cell>
          <cell r="H25">
            <v>80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</row>
        <row r="26">
          <cell r="G26">
            <v>82</v>
          </cell>
          <cell r="H26">
            <v>81</v>
          </cell>
          <cell r="I26">
            <v>82</v>
          </cell>
          <cell r="J26">
            <v>81</v>
          </cell>
          <cell r="K26">
            <v>82</v>
          </cell>
          <cell r="L26">
            <v>82</v>
          </cell>
        </row>
        <row r="27">
          <cell r="G27">
            <v>85</v>
          </cell>
          <cell r="H27">
            <v>80</v>
          </cell>
          <cell r="I27">
            <v>74</v>
          </cell>
          <cell r="J27">
            <v>75</v>
          </cell>
          <cell r="K27">
            <v>80</v>
          </cell>
          <cell r="L27">
            <v>80</v>
          </cell>
        </row>
        <row r="28">
          <cell r="G28">
            <v>82</v>
          </cell>
          <cell r="H28">
            <v>81</v>
          </cell>
          <cell r="I28">
            <v>76</v>
          </cell>
          <cell r="J28">
            <v>81</v>
          </cell>
          <cell r="K28">
            <v>80</v>
          </cell>
          <cell r="L28">
            <v>80</v>
          </cell>
        </row>
        <row r="29">
          <cell r="G29">
            <v>80</v>
          </cell>
          <cell r="H29">
            <v>80</v>
          </cell>
          <cell r="I29">
            <v>75</v>
          </cell>
          <cell r="J29">
            <v>80</v>
          </cell>
          <cell r="K29">
            <v>80</v>
          </cell>
          <cell r="L29">
            <v>80</v>
          </cell>
        </row>
        <row r="30">
          <cell r="G30">
            <v>85</v>
          </cell>
          <cell r="H30">
            <v>80</v>
          </cell>
          <cell r="I30">
            <v>74</v>
          </cell>
          <cell r="J30">
            <v>80</v>
          </cell>
          <cell r="K30">
            <v>80</v>
          </cell>
          <cell r="L30">
            <v>80</v>
          </cell>
        </row>
        <row r="32">
          <cell r="G32">
            <v>89</v>
          </cell>
          <cell r="H32">
            <v>88</v>
          </cell>
          <cell r="I32">
            <v>74</v>
          </cell>
          <cell r="J32">
            <v>82</v>
          </cell>
          <cell r="K32">
            <v>80</v>
          </cell>
          <cell r="L32">
            <v>84</v>
          </cell>
        </row>
        <row r="33">
          <cell r="G33">
            <v>88</v>
          </cell>
          <cell r="H33">
            <v>82</v>
          </cell>
          <cell r="I33">
            <v>88</v>
          </cell>
          <cell r="J33">
            <v>86</v>
          </cell>
          <cell r="K33">
            <v>84</v>
          </cell>
          <cell r="L33">
            <v>85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F23" sqref="F2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 t="s">
        <v>109</v>
      </c>
      <c r="D10">
        <v>1234582695</v>
      </c>
    </row>
    <row r="11" spans="1:4" x14ac:dyDescent="0.25">
      <c r="A11">
        <v>2</v>
      </c>
      <c r="B11" s="3" t="s">
        <v>110</v>
      </c>
      <c r="C11" s="3" t="s">
        <v>111</v>
      </c>
      <c r="D11">
        <v>1234582695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1234582695</v>
      </c>
    </row>
    <row r="13" spans="1:4" x14ac:dyDescent="0.25">
      <c r="A13">
        <v>4</v>
      </c>
      <c r="B13" s="3" t="s">
        <v>112</v>
      </c>
      <c r="C13" s="3" t="s">
        <v>113</v>
      </c>
      <c r="D13">
        <v>1234582695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1234582695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1234582695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1234582695</v>
      </c>
    </row>
    <row r="17" spans="1:4" x14ac:dyDescent="0.25">
      <c r="A17">
        <v>8</v>
      </c>
      <c r="B17" s="3" t="s">
        <v>73</v>
      </c>
      <c r="C17" s="3" t="s">
        <v>120</v>
      </c>
      <c r="D17">
        <v>1234582695</v>
      </c>
    </row>
    <row r="18" spans="1:4" x14ac:dyDescent="0.25">
      <c r="A18">
        <v>9</v>
      </c>
      <c r="B18" s="3" t="s">
        <v>121</v>
      </c>
      <c r="C18" s="3" t="s">
        <v>122</v>
      </c>
      <c r="D18">
        <v>1234582695</v>
      </c>
    </row>
    <row r="19" spans="1:4" x14ac:dyDescent="0.25">
      <c r="A19">
        <v>10</v>
      </c>
      <c r="B19" s="3" t="s">
        <v>123</v>
      </c>
      <c r="C19" s="3" t="s">
        <v>124</v>
      </c>
      <c r="D19">
        <v>1234582695</v>
      </c>
    </row>
    <row r="20" spans="1:4" x14ac:dyDescent="0.25">
      <c r="A20">
        <v>11</v>
      </c>
      <c r="B20" s="3" t="s">
        <v>125</v>
      </c>
      <c r="C20" s="3" t="s">
        <v>126</v>
      </c>
      <c r="D20">
        <v>1234582695</v>
      </c>
    </row>
    <row r="21" spans="1:4" x14ac:dyDescent="0.25">
      <c r="A21">
        <v>12</v>
      </c>
      <c r="B21" s="3" t="s">
        <v>127</v>
      </c>
      <c r="C21" s="3" t="s">
        <v>128</v>
      </c>
      <c r="D21">
        <v>1234582695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1234582695</v>
      </c>
    </row>
    <row r="23" spans="1:4" x14ac:dyDescent="0.25">
      <c r="A23">
        <v>14</v>
      </c>
      <c r="B23" s="3" t="s">
        <v>131</v>
      </c>
      <c r="C23" s="3" t="s">
        <v>132</v>
      </c>
      <c r="D23">
        <v>1234582695</v>
      </c>
    </row>
    <row r="24" spans="1:4" x14ac:dyDescent="0.25">
      <c r="A24">
        <v>15</v>
      </c>
      <c r="B24" s="3" t="s">
        <v>133</v>
      </c>
      <c r="C24" s="3" t="s">
        <v>134</v>
      </c>
      <c r="D24">
        <v>1234582695</v>
      </c>
    </row>
    <row r="25" spans="1:4" x14ac:dyDescent="0.25">
      <c r="A25">
        <v>16</v>
      </c>
      <c r="B25" s="3" t="s">
        <v>74</v>
      </c>
      <c r="C25" s="3" t="s">
        <v>135</v>
      </c>
      <c r="D25">
        <v>1234582695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1234582695</v>
      </c>
    </row>
    <row r="11" spans="1:6" x14ac:dyDescent="0.25">
      <c r="A11">
        <v>2</v>
      </c>
      <c r="B11" t="s">
        <v>62</v>
      </c>
      <c r="C11" s="9">
        <v>0.15</v>
      </c>
      <c r="D11" s="3" t="s">
        <v>136</v>
      </c>
      <c r="E11" s="3"/>
      <c r="F11">
        <v>1234582695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1234582695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1234582695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1234582695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1234582695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Normal="100" workbookViewId="0">
      <selection activeCell="F2" sqref="F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153281</v>
      </c>
      <c r="E5" t="s">
        <v>1</v>
      </c>
      <c r="F5" t="s">
        <v>3</v>
      </c>
      <c r="G5" s="3">
        <v>80</v>
      </c>
      <c r="H5" s="3">
        <v>80</v>
      </c>
      <c r="I5" s="3">
        <v>75</v>
      </c>
      <c r="J5" s="3">
        <v>75</v>
      </c>
      <c r="K5" s="3">
        <v>80</v>
      </c>
      <c r="L5" s="3">
        <v>80</v>
      </c>
      <c r="M5">
        <f>G5*Komponen!C10 + H5*Komponen!C11 + I5*Komponen!C12 + J5*Komponen!C13 + K5*Komponen!C14 + L5*Komponen!C15</f>
        <v>79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156353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20240410210031</v>
      </c>
      <c r="C7" t="s">
        <v>81</v>
      </c>
      <c r="D7">
        <v>157253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20240410210032</v>
      </c>
      <c r="C8" t="s">
        <v>82</v>
      </c>
      <c r="D8">
        <v>157254</v>
      </c>
      <c r="E8" t="s">
        <v>1</v>
      </c>
      <c r="F8" t="s">
        <v>3</v>
      </c>
      <c r="G8" s="3">
        <f>'[1]Daftar-Nilai'!G23</f>
        <v>80</v>
      </c>
      <c r="H8" s="3">
        <f>'[1]Daftar-Nilai'!H23</f>
        <v>80</v>
      </c>
      <c r="I8" s="3">
        <f>'[1]Daftar-Nilai'!I23</f>
        <v>75</v>
      </c>
      <c r="J8" s="3">
        <f>'[1]Daftar-Nilai'!J23</f>
        <v>80</v>
      </c>
      <c r="K8" s="3">
        <f>'[1]Daftar-Nilai'!K23</f>
        <v>80</v>
      </c>
      <c r="L8" s="3">
        <f>'[1]Daftar-Nilai'!L23</f>
        <v>80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 x14ac:dyDescent="0.25">
      <c r="A9">
        <v>5</v>
      </c>
      <c r="B9">
        <v>20240410210033</v>
      </c>
      <c r="C9" t="s">
        <v>83</v>
      </c>
      <c r="D9">
        <v>157255</v>
      </c>
      <c r="E9" t="s">
        <v>1</v>
      </c>
      <c r="F9" t="s">
        <v>3</v>
      </c>
      <c r="G9" s="3">
        <f>'[1]Daftar-Nilai'!G24</f>
        <v>83</v>
      </c>
      <c r="H9" s="3">
        <f>'[1]Daftar-Nilai'!H24</f>
        <v>80</v>
      </c>
      <c r="I9" s="3">
        <f>'[1]Daftar-Nilai'!I24</f>
        <v>75</v>
      </c>
      <c r="J9" s="3">
        <f>'[1]Daftar-Nilai'!J24</f>
        <v>80</v>
      </c>
      <c r="K9" s="3">
        <f>'[1]Daftar-Nilai'!K24</f>
        <v>80</v>
      </c>
      <c r="L9" s="3">
        <f>'[1]Daftar-Nilai'!L24</f>
        <v>82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25">
      <c r="A10">
        <v>6</v>
      </c>
      <c r="B10">
        <v>20240410210034</v>
      </c>
      <c r="C10" t="s">
        <v>84</v>
      </c>
      <c r="D10">
        <v>157256</v>
      </c>
      <c r="E10" t="s">
        <v>1</v>
      </c>
      <c r="F10" t="s">
        <v>3</v>
      </c>
      <c r="G10" s="3">
        <f>'[1]Daftar-Nilai'!G25</f>
        <v>80</v>
      </c>
      <c r="H10" s="3">
        <f>'[1]Daftar-Nilai'!H25</f>
        <v>80</v>
      </c>
      <c r="I10" s="3">
        <f>'[1]Daftar-Nilai'!I25</f>
        <v>80</v>
      </c>
      <c r="J10" s="3">
        <f>'[1]Daftar-Nilai'!J25</f>
        <v>80</v>
      </c>
      <c r="K10" s="3">
        <f>'[1]Daftar-Nilai'!K25</f>
        <v>80</v>
      </c>
      <c r="L10" s="3">
        <f>'[1]Daftar-Nilai'!L25</f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20240410210036</v>
      </c>
      <c r="C11" t="s">
        <v>85</v>
      </c>
      <c r="D11">
        <v>157258</v>
      </c>
      <c r="E11" t="s">
        <v>1</v>
      </c>
      <c r="F11" t="s">
        <v>3</v>
      </c>
      <c r="G11" s="3">
        <f>'[1]Daftar-Nilai'!G26</f>
        <v>82</v>
      </c>
      <c r="H11" s="3">
        <f>'[1]Daftar-Nilai'!H26</f>
        <v>81</v>
      </c>
      <c r="I11" s="3">
        <f>'[1]Daftar-Nilai'!I26</f>
        <v>82</v>
      </c>
      <c r="J11" s="3">
        <f>'[1]Daftar-Nilai'!J26</f>
        <v>81</v>
      </c>
      <c r="K11" s="3">
        <f>'[1]Daftar-Nilai'!K26</f>
        <v>82</v>
      </c>
      <c r="L11" s="3">
        <f>'[1]Daftar-Nilai'!L26</f>
        <v>82</v>
      </c>
      <c r="M11">
        <f>G11*Komponen!C10 + H11*Komponen!C11 + I11*Komponen!C12 + J11*Komponen!C13 + K11*Komponen!C14 + L11*Komponen!C15</f>
        <v>81.750000000000014</v>
      </c>
      <c r="N11" t="str">
        <f t="shared" si="0"/>
        <v>A</v>
      </c>
    </row>
    <row r="12" spans="1:14" x14ac:dyDescent="0.25">
      <c r="A12">
        <v>8</v>
      </c>
      <c r="B12">
        <v>20240410210037</v>
      </c>
      <c r="C12" t="s">
        <v>86</v>
      </c>
      <c r="D12">
        <v>157259</v>
      </c>
      <c r="E12" t="s">
        <v>1</v>
      </c>
      <c r="F12" t="s">
        <v>3</v>
      </c>
      <c r="G12" s="3">
        <f>'[1]Daftar-Nilai'!G27</f>
        <v>85</v>
      </c>
      <c r="H12" s="3">
        <f>'[1]Daftar-Nilai'!H27</f>
        <v>80</v>
      </c>
      <c r="I12" s="3">
        <f>'[1]Daftar-Nilai'!I27</f>
        <v>74</v>
      </c>
      <c r="J12" s="3">
        <f>'[1]Daftar-Nilai'!J27</f>
        <v>75</v>
      </c>
      <c r="K12" s="3">
        <f>'[1]Daftar-Nilai'!K27</f>
        <v>80</v>
      </c>
      <c r="L12" s="3">
        <f>'[1]Daftar-Nilai'!L27</f>
        <v>80</v>
      </c>
      <c r="M12">
        <f>G12*Komponen!C10 + H12*Komponen!C11 + I12*Komponen!C12 + J12*Komponen!C13 + K12*Komponen!C14 + L12*Komponen!C15</f>
        <v>79.400000000000006</v>
      </c>
      <c r="N12" t="str">
        <f t="shared" si="0"/>
        <v>A-</v>
      </c>
    </row>
    <row r="13" spans="1:14" x14ac:dyDescent="0.25">
      <c r="A13">
        <v>9</v>
      </c>
      <c r="B13">
        <v>20240410210038</v>
      </c>
      <c r="C13" t="s">
        <v>87</v>
      </c>
      <c r="D13">
        <v>157260</v>
      </c>
      <c r="E13" t="s">
        <v>1</v>
      </c>
      <c r="F13" t="s">
        <v>3</v>
      </c>
      <c r="G13" s="3">
        <f>'[1]Daftar-Nilai'!G28</f>
        <v>82</v>
      </c>
      <c r="H13" s="3">
        <f>'[1]Daftar-Nilai'!H28</f>
        <v>81</v>
      </c>
      <c r="I13" s="3">
        <f>'[1]Daftar-Nilai'!I28</f>
        <v>76</v>
      </c>
      <c r="J13" s="3">
        <f>'[1]Daftar-Nilai'!J28</f>
        <v>81</v>
      </c>
      <c r="K13" s="3">
        <f>'[1]Daftar-Nilai'!K28</f>
        <v>80</v>
      </c>
      <c r="L13" s="3">
        <f>'[1]Daftar-Nilai'!L28</f>
        <v>80</v>
      </c>
      <c r="M13">
        <f>G13*Komponen!C10 + H13*Komponen!C11 + I13*Komponen!C12 + J13*Komponen!C13 + K13*Komponen!C14 + L13*Komponen!C15</f>
        <v>80.050000000000011</v>
      </c>
      <c r="N13" t="str">
        <f t="shared" si="0"/>
        <v>A</v>
      </c>
    </row>
    <row r="14" spans="1:14" x14ac:dyDescent="0.25">
      <c r="A14">
        <v>10</v>
      </c>
      <c r="B14">
        <v>20240410210039</v>
      </c>
      <c r="C14" t="s">
        <v>88</v>
      </c>
      <c r="D14">
        <v>157261</v>
      </c>
      <c r="E14" t="s">
        <v>1</v>
      </c>
      <c r="F14" t="s">
        <v>3</v>
      </c>
      <c r="G14" s="3">
        <f>'[1]Daftar-Nilai'!G29</f>
        <v>80</v>
      </c>
      <c r="H14" s="3">
        <f>'[1]Daftar-Nilai'!H29</f>
        <v>80</v>
      </c>
      <c r="I14" s="3">
        <f>'[1]Daftar-Nilai'!I29</f>
        <v>75</v>
      </c>
      <c r="J14" s="3">
        <f>'[1]Daftar-Nilai'!J29</f>
        <v>80</v>
      </c>
      <c r="K14" s="3">
        <f>'[1]Daftar-Nilai'!K29</f>
        <v>80</v>
      </c>
      <c r="L14" s="3">
        <f>'[1]Daftar-Nilai'!L29</f>
        <v>80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25">
      <c r="A15">
        <v>11</v>
      </c>
      <c r="B15">
        <v>20240410210040</v>
      </c>
      <c r="C15" t="s">
        <v>89</v>
      </c>
      <c r="D15">
        <v>157262</v>
      </c>
      <c r="E15" t="s">
        <v>1</v>
      </c>
      <c r="F15" t="s">
        <v>3</v>
      </c>
      <c r="G15" s="3">
        <f>'[1]Daftar-Nilai'!G30</f>
        <v>85</v>
      </c>
      <c r="H15" s="3">
        <f>'[1]Daftar-Nilai'!H30</f>
        <v>80</v>
      </c>
      <c r="I15" s="3">
        <f>'[1]Daftar-Nilai'!I30</f>
        <v>74</v>
      </c>
      <c r="J15" s="3">
        <f>'[1]Daftar-Nilai'!J30</f>
        <v>80</v>
      </c>
      <c r="K15" s="3">
        <f>'[1]Daftar-Nilai'!K30</f>
        <v>80</v>
      </c>
      <c r="L15" s="3">
        <f>'[1]Daftar-Nilai'!L30</f>
        <v>80</v>
      </c>
      <c r="M15">
        <f>G15*Komponen!C10 + H15*Komponen!C11 + I15*Komponen!C12 + J15*Komponen!C13 + K15*Komponen!C14 + L15*Komponen!C15</f>
        <v>79.900000000000006</v>
      </c>
      <c r="N15" t="str">
        <f t="shared" si="0"/>
        <v>A-</v>
      </c>
    </row>
    <row r="16" spans="1:14" x14ac:dyDescent="0.25">
      <c r="A16">
        <v>12</v>
      </c>
      <c r="B16">
        <v>20240410210041</v>
      </c>
      <c r="C16" t="s">
        <v>90</v>
      </c>
      <c r="D16">
        <v>157263</v>
      </c>
      <c r="E16" t="s">
        <v>1</v>
      </c>
      <c r="F16" t="s">
        <v>3</v>
      </c>
      <c r="G16" s="3">
        <v>50</v>
      </c>
      <c r="H16" s="3">
        <v>70</v>
      </c>
      <c r="I16" s="3">
        <v>70</v>
      </c>
      <c r="J16" s="3">
        <v>70</v>
      </c>
      <c r="K16" s="3">
        <v>65</v>
      </c>
      <c r="L16" s="3">
        <v>65</v>
      </c>
      <c r="M16">
        <f>G16*Komponen!C10 + H16*Komponen!C11 + I16*Komponen!C12 + J16*Komponen!C13 + K16*Komponen!C14 + L16*Komponen!C15</f>
        <v>65.25</v>
      </c>
      <c r="N16" t="str">
        <f t="shared" si="0"/>
        <v>B</v>
      </c>
    </row>
    <row r="17" spans="1:14" x14ac:dyDescent="0.25">
      <c r="A17">
        <v>13</v>
      </c>
      <c r="B17">
        <v>20240410210042</v>
      </c>
      <c r="C17" t="s">
        <v>91</v>
      </c>
      <c r="D17">
        <v>157264</v>
      </c>
      <c r="E17" t="s">
        <v>1</v>
      </c>
      <c r="F17" t="s">
        <v>3</v>
      </c>
      <c r="G17" s="3">
        <f>'[1]Daftar-Nilai'!G32</f>
        <v>89</v>
      </c>
      <c r="H17" s="3">
        <f>'[1]Daftar-Nilai'!H32</f>
        <v>88</v>
      </c>
      <c r="I17" s="3">
        <f>'[1]Daftar-Nilai'!I32</f>
        <v>74</v>
      </c>
      <c r="J17" s="3">
        <f>'[1]Daftar-Nilai'!J32</f>
        <v>82</v>
      </c>
      <c r="K17" s="3">
        <f>'[1]Daftar-Nilai'!K32</f>
        <v>80</v>
      </c>
      <c r="L17" s="3">
        <f>'[1]Daftar-Nilai'!L32</f>
        <v>84</v>
      </c>
      <c r="M17">
        <f>G17*Komponen!C10 + H17*Komponen!C11 + I17*Komponen!C12 + J17*Komponen!C13 + K17*Komponen!C14 + L17*Komponen!C15</f>
        <v>83.1</v>
      </c>
      <c r="N17" t="str">
        <f t="shared" si="0"/>
        <v>A</v>
      </c>
    </row>
    <row r="18" spans="1:14" x14ac:dyDescent="0.25">
      <c r="A18">
        <v>14</v>
      </c>
      <c r="B18">
        <v>20240410210043</v>
      </c>
      <c r="C18" t="s">
        <v>92</v>
      </c>
      <c r="D18">
        <v>157265</v>
      </c>
      <c r="E18" t="s">
        <v>1</v>
      </c>
      <c r="F18" t="s">
        <v>3</v>
      </c>
      <c r="G18" s="3">
        <f>'[1]Daftar-Nilai'!G33</f>
        <v>88</v>
      </c>
      <c r="H18" s="3">
        <f>'[1]Daftar-Nilai'!H33</f>
        <v>82</v>
      </c>
      <c r="I18" s="3">
        <f>'[1]Daftar-Nilai'!I33</f>
        <v>88</v>
      </c>
      <c r="J18" s="3">
        <f>'[1]Daftar-Nilai'!J33</f>
        <v>86</v>
      </c>
      <c r="K18" s="3">
        <f>'[1]Daftar-Nilai'!K33</f>
        <v>84</v>
      </c>
      <c r="L18" s="3">
        <f>'[1]Daftar-Nilai'!L33</f>
        <v>85</v>
      </c>
      <c r="M18">
        <f>G18*Komponen!C10 + H18*Komponen!C11 + I18*Komponen!C12 + J18*Komponen!C13 + K18*Komponen!C14 + L18*Komponen!C15</f>
        <v>85.05</v>
      </c>
      <c r="N18" t="str">
        <f t="shared" si="0"/>
        <v>A</v>
      </c>
    </row>
    <row r="19" spans="1:14" x14ac:dyDescent="0.25">
      <c r="A19">
        <v>15</v>
      </c>
      <c r="B19">
        <v>20240410210044</v>
      </c>
      <c r="C19" t="s">
        <v>93</v>
      </c>
      <c r="D19">
        <v>157266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20240410210045</v>
      </c>
      <c r="C20" t="s">
        <v>94</v>
      </c>
      <c r="D20">
        <v>157267</v>
      </c>
      <c r="E20" t="s">
        <v>1</v>
      </c>
      <c r="F20" t="s">
        <v>3</v>
      </c>
      <c r="G20" s="3">
        <v>50</v>
      </c>
      <c r="H20" s="3">
        <v>70</v>
      </c>
      <c r="I20" s="3">
        <v>70</v>
      </c>
      <c r="J20" s="3">
        <v>70</v>
      </c>
      <c r="K20" s="3">
        <v>65</v>
      </c>
      <c r="L20" s="3">
        <v>65</v>
      </c>
      <c r="M20">
        <f>G20*Komponen!C10 + H20*Komponen!C11 + I20*Komponen!C12 + J20*Komponen!C13 + K20*Komponen!C14 + L20*Komponen!C15</f>
        <v>65.25</v>
      </c>
      <c r="N20" t="str">
        <f t="shared" si="0"/>
        <v>B</v>
      </c>
    </row>
    <row r="21" spans="1:14" x14ac:dyDescent="0.25">
      <c r="A21">
        <v>17</v>
      </c>
      <c r="B21">
        <v>20240410210046</v>
      </c>
      <c r="C21" t="s">
        <v>95</v>
      </c>
      <c r="D21">
        <v>157268</v>
      </c>
      <c r="E21" t="s">
        <v>1</v>
      </c>
      <c r="F21" t="s">
        <v>3</v>
      </c>
      <c r="G21" s="3">
        <v>80</v>
      </c>
      <c r="H21" s="3">
        <v>75</v>
      </c>
      <c r="I21" s="3">
        <v>80</v>
      </c>
      <c r="J21" s="3">
        <v>80</v>
      </c>
      <c r="K21" s="3">
        <v>75</v>
      </c>
      <c r="L21" s="3">
        <v>80</v>
      </c>
      <c r="M21">
        <f>G21*Komponen!C10 + H21*Komponen!C11 + I21*Komponen!C12 + J21*Komponen!C13 + K21*Komponen!C14 + L21*Komponen!C15</f>
        <v>78.25</v>
      </c>
      <c r="N21" t="str">
        <f t="shared" si="0"/>
        <v>A-</v>
      </c>
    </row>
    <row r="22" spans="1:14" x14ac:dyDescent="0.25">
      <c r="A22">
        <v>18</v>
      </c>
      <c r="B22">
        <v>20240410210047</v>
      </c>
      <c r="C22" t="s">
        <v>96</v>
      </c>
      <c r="D22">
        <v>157269</v>
      </c>
      <c r="E22" t="s">
        <v>1</v>
      </c>
      <c r="F22" t="s">
        <v>3</v>
      </c>
      <c r="G22" s="3">
        <f>'[1]Daftar-Nilai'!G5</f>
        <v>80</v>
      </c>
      <c r="H22" s="3">
        <f>'[1]Daftar-Nilai'!H5</f>
        <v>80</v>
      </c>
      <c r="I22" s="3">
        <f>'[1]Daftar-Nilai'!I5</f>
        <v>80</v>
      </c>
      <c r="J22" s="3">
        <f>'[1]Daftar-Nilai'!J5</f>
        <v>80</v>
      </c>
      <c r="K22" s="3">
        <f>'[1]Daftar-Nilai'!K5</f>
        <v>80</v>
      </c>
      <c r="L22" s="3">
        <f>'[1]Daftar-Nilai'!L5</f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20240410210048</v>
      </c>
      <c r="C23" t="s">
        <v>97</v>
      </c>
      <c r="D23">
        <v>157270</v>
      </c>
      <c r="E23" t="s">
        <v>1</v>
      </c>
      <c r="F23" t="s">
        <v>3</v>
      </c>
      <c r="G23" s="3">
        <f>'[1]Daftar-Nilai'!G6</f>
        <v>80</v>
      </c>
      <c r="H23" s="3">
        <f>'[1]Daftar-Nilai'!H6</f>
        <v>80</v>
      </c>
      <c r="I23" s="3">
        <f>'[1]Daftar-Nilai'!I6</f>
        <v>75</v>
      </c>
      <c r="J23" s="3">
        <f>'[1]Daftar-Nilai'!J6</f>
        <v>80</v>
      </c>
      <c r="K23" s="3">
        <f>'[1]Daftar-Nilai'!K6</f>
        <v>80</v>
      </c>
      <c r="L23" s="3">
        <f>'[1]Daftar-Nilai'!L6</f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>
        <v>20240410210049</v>
      </c>
      <c r="C24" t="s">
        <v>98</v>
      </c>
      <c r="D24">
        <v>157271</v>
      </c>
      <c r="E24" t="s">
        <v>1</v>
      </c>
      <c r="F24" t="s">
        <v>3</v>
      </c>
      <c r="G24" s="3">
        <f>'[1]Daftar-Nilai'!G7</f>
        <v>80</v>
      </c>
      <c r="H24" s="3">
        <f>'[1]Daftar-Nilai'!H7</f>
        <v>81</v>
      </c>
      <c r="I24" s="3">
        <f>'[1]Daftar-Nilai'!I7</f>
        <v>75</v>
      </c>
      <c r="J24" s="3">
        <f>'[1]Daftar-Nilai'!J7</f>
        <v>81</v>
      </c>
      <c r="K24" s="3">
        <f>'[1]Daftar-Nilai'!K7</f>
        <v>80</v>
      </c>
      <c r="L24" s="3">
        <f>'[1]Daftar-Nilai'!L7</f>
        <v>80</v>
      </c>
      <c r="M24">
        <f>G24*Komponen!C10 + H24*Komponen!C11 + I24*Komponen!C12 + J24*Komponen!C13 + K24*Komponen!C14 + L24*Komponen!C15</f>
        <v>79.75</v>
      </c>
      <c r="N24" t="str">
        <f t="shared" si="0"/>
        <v>A-</v>
      </c>
    </row>
    <row r="25" spans="1:14" x14ac:dyDescent="0.25">
      <c r="A25">
        <v>21</v>
      </c>
      <c r="B25">
        <v>20240410210050</v>
      </c>
      <c r="C25" t="s">
        <v>99</v>
      </c>
      <c r="D25">
        <v>157272</v>
      </c>
      <c r="E25" t="s">
        <v>1</v>
      </c>
      <c r="F25" t="s">
        <v>3</v>
      </c>
      <c r="G25" s="3">
        <f>'[1]Daftar-Nilai'!G8</f>
        <v>80</v>
      </c>
      <c r="H25" s="3">
        <f>'[1]Daftar-Nilai'!H8</f>
        <v>80</v>
      </c>
      <c r="I25" s="3">
        <f>'[1]Daftar-Nilai'!I8</f>
        <v>80</v>
      </c>
      <c r="J25" s="3">
        <f>'[1]Daftar-Nilai'!J8</f>
        <v>75</v>
      </c>
      <c r="K25" s="3">
        <f>'[1]Daftar-Nilai'!K8</f>
        <v>80</v>
      </c>
      <c r="L25" s="3">
        <f>'[1]Daftar-Nilai'!L8</f>
        <v>80</v>
      </c>
      <c r="M25">
        <f>G25*Komponen!C10 + H25*Komponen!C11 + I25*Komponen!C12 + J25*Komponen!C13 + K25*Komponen!C14 + L25*Komponen!C15</f>
        <v>79.5</v>
      </c>
      <c r="N25" t="str">
        <f t="shared" si="0"/>
        <v>A-</v>
      </c>
    </row>
    <row r="26" spans="1:14" x14ac:dyDescent="0.25">
      <c r="A26">
        <v>22</v>
      </c>
      <c r="B26">
        <v>20240410210051</v>
      </c>
      <c r="C26" t="s">
        <v>100</v>
      </c>
      <c r="D26">
        <v>157273</v>
      </c>
      <c r="E26" t="s">
        <v>1</v>
      </c>
      <c r="F26" t="s">
        <v>3</v>
      </c>
      <c r="G26" s="3">
        <f>'[1]Daftar-Nilai'!G9</f>
        <v>80</v>
      </c>
      <c r="H26" s="3">
        <f>'[1]Daftar-Nilai'!H9</f>
        <v>80</v>
      </c>
      <c r="I26" s="3">
        <f>'[1]Daftar-Nilai'!I9</f>
        <v>80</v>
      </c>
      <c r="J26" s="3">
        <f>'[1]Daftar-Nilai'!J9</f>
        <v>80</v>
      </c>
      <c r="K26" s="3">
        <f>'[1]Daftar-Nilai'!K9</f>
        <v>80</v>
      </c>
      <c r="L26" s="3">
        <f>'[1]Daftar-Nilai'!L9</f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20240410210052</v>
      </c>
      <c r="C27" t="s">
        <v>101</v>
      </c>
      <c r="D27">
        <v>157274</v>
      </c>
      <c r="E27" t="s">
        <v>1</v>
      </c>
      <c r="F27" t="s">
        <v>3</v>
      </c>
      <c r="G27" s="3">
        <v>80</v>
      </c>
      <c r="H27" s="3">
        <v>80</v>
      </c>
      <c r="I27" s="3">
        <v>75</v>
      </c>
      <c r="J27" s="3">
        <v>75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25">
      <c r="A28">
        <v>24</v>
      </c>
      <c r="B28">
        <v>20240410210053</v>
      </c>
      <c r="C28" t="s">
        <v>102</v>
      </c>
      <c r="D28">
        <v>157275</v>
      </c>
      <c r="E28" t="s">
        <v>1</v>
      </c>
      <c r="F28" t="s">
        <v>3</v>
      </c>
      <c r="G28" s="3">
        <f>'[1]Daftar-Nilai'!G11</f>
        <v>70</v>
      </c>
      <c r="H28" s="3">
        <f>'[1]Daftar-Nilai'!H11</f>
        <v>60</v>
      </c>
      <c r="I28" s="3">
        <f>'[1]Daftar-Nilai'!I11</f>
        <v>70</v>
      </c>
      <c r="J28" s="3">
        <f>'[1]Daftar-Nilai'!J11</f>
        <v>75</v>
      </c>
      <c r="K28" s="3">
        <f>'[1]Daftar-Nilai'!K11</f>
        <v>60</v>
      </c>
      <c r="L28" s="3">
        <f>'[1]Daftar-Nilai'!L11</f>
        <v>60</v>
      </c>
      <c r="M28">
        <f>G28*Komponen!C10 + H28*Komponen!C11 + I28*Komponen!C12 + J28*Komponen!C13 + K28*Komponen!C14 + L28*Komponen!C15</f>
        <v>63.5</v>
      </c>
      <c r="N28" t="str">
        <f t="shared" si="0"/>
        <v>B-</v>
      </c>
    </row>
    <row r="29" spans="1:14" x14ac:dyDescent="0.25">
      <c r="A29">
        <v>25</v>
      </c>
      <c r="B29">
        <v>20240410210055</v>
      </c>
      <c r="C29" t="s">
        <v>103</v>
      </c>
      <c r="D29">
        <v>157277</v>
      </c>
      <c r="E29" t="s">
        <v>1</v>
      </c>
      <c r="F29" t="s">
        <v>3</v>
      </c>
      <c r="G29" s="3">
        <f>'[1]Daftar-Nilai'!G12</f>
        <v>80</v>
      </c>
      <c r="H29" s="3">
        <f>'[1]Daftar-Nilai'!H12</f>
        <v>80</v>
      </c>
      <c r="I29" s="3">
        <f>'[1]Daftar-Nilai'!I12</f>
        <v>81</v>
      </c>
      <c r="J29" s="3">
        <f>'[1]Daftar-Nilai'!J12</f>
        <v>80</v>
      </c>
      <c r="K29" s="3">
        <f>'[1]Daftar-Nilai'!K12</f>
        <v>80</v>
      </c>
      <c r="L29" s="3">
        <f>'[1]Daftar-Nilai'!L12</f>
        <v>80</v>
      </c>
      <c r="M29">
        <f>G29*Komponen!C10 + H29*Komponen!C11 + I29*Komponen!C12 + J29*Komponen!C13 + K29*Komponen!C14 + L29*Komponen!C15</f>
        <v>80.099999999999994</v>
      </c>
      <c r="N29" t="str">
        <f t="shared" si="0"/>
        <v>A</v>
      </c>
    </row>
    <row r="30" spans="1:14" x14ac:dyDescent="0.25">
      <c r="A30">
        <v>26</v>
      </c>
      <c r="B30">
        <v>20240410210056</v>
      </c>
      <c r="C30" t="s">
        <v>104</v>
      </c>
      <c r="D30">
        <v>157278</v>
      </c>
      <c r="E30" t="s">
        <v>1</v>
      </c>
      <c r="F30" t="s">
        <v>3</v>
      </c>
      <c r="G30" s="3">
        <f>'[1]Daftar-Nilai'!G13</f>
        <v>80</v>
      </c>
      <c r="H30" s="3">
        <f>'[1]Daftar-Nilai'!H13</f>
        <v>81</v>
      </c>
      <c r="I30" s="3">
        <f>'[1]Daftar-Nilai'!I13</f>
        <v>75</v>
      </c>
      <c r="J30" s="3">
        <f>'[1]Daftar-Nilai'!J13</f>
        <v>81</v>
      </c>
      <c r="K30" s="3">
        <f>'[1]Daftar-Nilai'!K13</f>
        <v>80</v>
      </c>
      <c r="L30" s="3">
        <f>'[1]Daftar-Nilai'!L13</f>
        <v>80</v>
      </c>
      <c r="M30">
        <f>G30*Komponen!C10 + H30*Komponen!C11 + I30*Komponen!C12 + J30*Komponen!C13 + K30*Komponen!C14 + L30*Komponen!C15</f>
        <v>79.75</v>
      </c>
      <c r="N30" t="str">
        <f t="shared" si="0"/>
        <v>A-</v>
      </c>
    </row>
    <row r="31" spans="1:14" x14ac:dyDescent="0.25">
      <c r="A31">
        <v>27</v>
      </c>
      <c r="B31">
        <v>20240410210057</v>
      </c>
      <c r="C31" t="s">
        <v>105</v>
      </c>
      <c r="D31">
        <v>157279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20240410210059</v>
      </c>
      <c r="C32" t="s">
        <v>106</v>
      </c>
      <c r="D32">
        <v>157281</v>
      </c>
      <c r="E32" t="s">
        <v>1</v>
      </c>
      <c r="F32" t="s">
        <v>3</v>
      </c>
      <c r="G32" s="3">
        <f>'[1]Daftar-Nilai'!G15</f>
        <v>82</v>
      </c>
      <c r="H32" s="3">
        <f>'[1]Daftar-Nilai'!H15</f>
        <v>81</v>
      </c>
      <c r="I32" s="3">
        <f>'[1]Daftar-Nilai'!I15</f>
        <v>75</v>
      </c>
      <c r="J32" s="3">
        <f>'[1]Daftar-Nilai'!J15</f>
        <v>80</v>
      </c>
      <c r="K32" s="3">
        <f>'[1]Daftar-Nilai'!K15</f>
        <v>82</v>
      </c>
      <c r="L32" s="3">
        <f>'[1]Daftar-Nilai'!L15</f>
        <v>80</v>
      </c>
      <c r="M32">
        <f>G32*Komponen!C10 + H32*Komponen!C11 + I32*Komponen!C12 + J32*Komponen!C13 + K32*Komponen!C14 + L32*Komponen!C15</f>
        <v>80.25</v>
      </c>
      <c r="N32" t="str">
        <f t="shared" si="0"/>
        <v>A</v>
      </c>
    </row>
    <row r="33" spans="1:14" x14ac:dyDescent="0.25">
      <c r="A33">
        <v>29</v>
      </c>
      <c r="B33">
        <v>20240410210060</v>
      </c>
      <c r="C33" t="s">
        <v>107</v>
      </c>
      <c r="D33">
        <v>157282</v>
      </c>
      <c r="E33" t="s">
        <v>1</v>
      </c>
      <c r="F33" t="s">
        <v>3</v>
      </c>
      <c r="G33" s="3">
        <f>'[1]Daftar-Nilai'!G16</f>
        <v>86</v>
      </c>
      <c r="H33" s="3">
        <f>'[1]Daftar-Nilai'!H16</f>
        <v>86</v>
      </c>
      <c r="I33" s="3">
        <f>'[1]Daftar-Nilai'!I16</f>
        <v>84</v>
      </c>
      <c r="J33" s="3">
        <f>'[1]Daftar-Nilai'!J16</f>
        <v>85</v>
      </c>
      <c r="K33" s="3">
        <f>'[1]Daftar-Nilai'!K16</f>
        <v>86</v>
      </c>
      <c r="L33" s="3">
        <f>'[1]Daftar-Nilai'!L16</f>
        <v>85</v>
      </c>
      <c r="M33">
        <f>G33*Komponen!C10 + H33*Komponen!C11 + I33*Komponen!C12 + J33*Komponen!C13 + K33*Komponen!C14 + L33*Komponen!C15</f>
        <v>85.35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2025-01-16T05:13:44Z</dcterms:created>
  <dcterms:modified xsi:type="dcterms:W3CDTF">2025-01-24T08:01:57Z</dcterms:modified>
  <cp:category>nilai</cp:category>
</cp:coreProperties>
</file>