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atek\"/>
    </mc:Choice>
  </mc:AlternateContent>
  <xr:revisionPtr revIDLastSave="0" documentId="13_ncr:1_{1CA29387-4357-481C-A835-547CB770311B}" xr6:coauthVersionLast="47" xr6:coauthVersionMax="47" xr10:uidLastSave="{00000000-0000-0000-0000-000000000000}"/>
  <bookViews>
    <workbookView xWindow="-120" yWindow="-120" windowWidth="2064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5" i="4" l="1"/>
  <c r="H5" i="4"/>
  <c r="I5" i="4"/>
  <c r="J5" i="4"/>
  <c r="K5" i="4"/>
  <c r="L5" i="4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<sst xmlns="http://schemas.openxmlformats.org/spreadsheetml/2006/main" count="225" uniqueCount="139">
  <si>
    <t>KODE MK</t>
  </si>
  <si>
    <t>D1B1A03A</t>
  </si>
  <si>
    <t>NAMA MK</t>
  </si>
  <si>
    <t>BAHASA INDONESIA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</si>
  <si>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</si>
  <si>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</si>
  <si>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</si>
  <si>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</si>
  <si>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</si>
  <si>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</si>
  <si>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</si>
  <si>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</si>
  <si>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</si>
  <si>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</si>
  <si>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</si>
  <si>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</si>
  <si>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</si>
  <si>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</si>
  <si>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</si>
  <si>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</si>
  <si>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</si>
  <si>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</si>
  <si>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</si>
  <si>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</si>
  <si>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</si>
  <si>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</si>
  <si>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</si>
  <si>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</si>
  <si>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</si>
  <si>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</si>
  <si>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</si>
  <si>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</si>
  <si>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</si>
  <si>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</si>
  <si>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</si>
  <si>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</si>
  <si>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</si>
  <si>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</si>
  <si>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</si>
  <si>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</si>
  <si>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</si>
  <si>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</si>
  <si>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</si>
  <si>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</si>
  <si>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</si>
  <si>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</si>
  <si>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</si>
  <si>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</si>
  <si>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</si>
  <si>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</si>
  <si>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</si>
  <si>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</si>
  <si>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</si>
  <si>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</si>
  <si>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</si>
  <si>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</si>
  <si>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</si>
  <si>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</si>
  <si>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</si>
  <si>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</si>
  <si>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</si>
  <si>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</si>
  <si>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</si>
  <si>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</si>
  <si>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</si>
  <si>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</si>
  <si>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</si>
  <si>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</si>
  <si>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</si>
  <si>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</si>
  <si>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</si>
  <si>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</si>
  <si>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</si>
  <si>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</si>
  <si>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</si>
  <si>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</si>
  <si>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</si>
  <si>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</si>
  <si>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</si>
  <si>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</si>
  <si>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</si>
  <si>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</si>
  <si>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</si>
  <si>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</si>
  <si>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</si>
  <si>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</si>
  <si>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</si>
  <si>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</si>
  <si>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</si>
  <si>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</si>
  <si>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</si>
  <si>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</si>
  <si>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</si>
  <si>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</si>
  <si>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</si>
  <si>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</si>
  <si>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</si>
  <si>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</si>
  <si>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</si>
  <si>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</si>
  <si>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</si>
  <si>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</si>
  <si>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</si>
  <si>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</si>
  <si>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</si>
  <si>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</si>
  <si>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</si>
  <si>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</si>
  <si>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</si>
  <si>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</si>
  <si>
    <t>Sejarah Bahasa Indonesia</t>
  </si>
  <si>
    <t>Pedoman Umum Ejaan Bahasa Indonesia (PUEBI)</t>
  </si>
  <si>
    <t>Ragam, fungsi, dan diksi bahasa indonesia</t>
  </si>
  <si>
    <t>Bahasa Indonesia yang Baik dan Benar</t>
  </si>
  <si>
    <t>Kalimat Efektif</t>
  </si>
  <si>
    <t>Bahasa Baku</t>
  </si>
  <si>
    <t>Paragraf</t>
  </si>
  <si>
    <t xml:space="preserve">Topik, Tema, dan  Judul Karangan </t>
  </si>
  <si>
    <t>Kerangka Karangan</t>
  </si>
  <si>
    <t>Karangan</t>
  </si>
  <si>
    <t>Karya Ilmiah</t>
  </si>
  <si>
    <t>Teknik Penulisan Karya Ilmiah</t>
  </si>
  <si>
    <t>Penyusunan karangan</t>
  </si>
  <si>
    <t>History of the Indonesian Language</t>
  </si>
  <si>
    <t>General Guidelines for Indonesian Spelling (PUEBI)</t>
  </si>
  <si>
    <t>Variety, Function, and Diction of the Indonesian Language</t>
  </si>
  <si>
    <t>Proper and Correct Use of the Indonesian Language</t>
  </si>
  <si>
    <t>Effective Sentences</t>
  </si>
  <si>
    <t>Standard Language</t>
  </si>
  <si>
    <t>Midterm Exam (UTS)</t>
  </si>
  <si>
    <t>Paragraph</t>
  </si>
  <si>
    <t>Topic, Theme, and Title of Writing</t>
  </si>
  <si>
    <t>Outline of Writing</t>
  </si>
  <si>
    <t>Essay</t>
  </si>
  <si>
    <t>Scientific Work</t>
  </si>
  <si>
    <t>Techniques for Writing Scientific Work</t>
  </si>
  <si>
    <t>Composition of Writing</t>
  </si>
  <si>
    <t>Final Exam (UAS)</t>
  </si>
  <si>
    <t>https://drive.google.com/file/d/1eNs2J2lOWM5V-_1sdQzSu14unnVa6JQh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</si>
</sst>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Cambria"/>
      <family val="1"/>
    </font>
    <font>
      <sz val="12"/>
      <color rgb="FF000000"/>
      <name val="Cambria"/>
      <family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Evaluasi\daftar-nilai_SYAFRUDIN_MUHDAR,_M.Pd_A1H2A19S_A_2025-01-16_13-15-24.xlsx" TargetMode="External"/><Relationship Id="rId1" Type="http://schemas.openxmlformats.org/officeDocument/2006/relationships/externalLinkPath" Target="/Users/ASUS/Downloads/Nilai%20Evaluasi/daftar-nilai_SYAFRUDIN_MUHDAR,_M.Pd_A1H2A19S_A_2025-01-16_13-15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 refreshError="1"/>
      <sheetData sheetId="1" refreshError="1"/>
      <sheetData sheetId="2" refreshError="1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9">
          <cell r="G9">
            <v>80</v>
          </cell>
          <cell r="H9">
            <v>80</v>
          </cell>
          <cell r="I9">
            <v>80</v>
          </cell>
          <cell r="J9">
            <v>80</v>
          </cell>
          <cell r="K9">
            <v>80</v>
          </cell>
          <cell r="L9">
            <v>80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4">
          <cell r="G14">
            <v>89</v>
          </cell>
          <cell r="H14">
            <v>88</v>
          </cell>
          <cell r="I14">
            <v>74</v>
          </cell>
          <cell r="J14">
            <v>88</v>
          </cell>
          <cell r="K14">
            <v>89</v>
          </cell>
          <cell r="L14">
            <v>84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17">
          <cell r="G17">
            <v>81</v>
          </cell>
          <cell r="H17">
            <v>80</v>
          </cell>
          <cell r="I17">
            <v>80</v>
          </cell>
          <cell r="J17">
            <v>80</v>
          </cell>
          <cell r="K17">
            <v>81</v>
          </cell>
          <cell r="L17">
            <v>80</v>
          </cell>
        </row>
        <row r="18">
          <cell r="G18">
            <v>85</v>
          </cell>
          <cell r="H18">
            <v>83</v>
          </cell>
          <cell r="I18">
            <v>74</v>
          </cell>
          <cell r="J18">
            <v>80</v>
          </cell>
          <cell r="K18">
            <v>80</v>
          </cell>
          <cell r="L18">
            <v>84</v>
          </cell>
        </row>
        <row r="19">
          <cell r="G19">
            <v>83</v>
          </cell>
          <cell r="H19">
            <v>82</v>
          </cell>
          <cell r="I19">
            <v>75</v>
          </cell>
          <cell r="J19">
            <v>82</v>
          </cell>
          <cell r="K19">
            <v>83</v>
          </cell>
          <cell r="L19">
            <v>82</v>
          </cell>
        </row>
        <row r="20">
          <cell r="G20">
            <v>80</v>
          </cell>
          <cell r="H20">
            <v>80</v>
          </cell>
          <cell r="I20">
            <v>75</v>
          </cell>
          <cell r="J20">
            <v>80</v>
          </cell>
          <cell r="K20">
            <v>80</v>
          </cell>
          <cell r="L20">
            <v>80</v>
          </cell>
        </row>
        <row r="21">
          <cell r="G21">
            <v>80</v>
          </cell>
          <cell r="H21">
            <v>80</v>
          </cell>
          <cell r="I21">
            <v>75</v>
          </cell>
          <cell r="J21">
            <v>80</v>
          </cell>
          <cell r="K21">
            <v>80</v>
          </cell>
          <cell r="L21">
            <v>80</v>
          </cell>
        </row>
        <row r="22">
          <cell r="G22">
            <v>80</v>
          </cell>
          <cell r="H22">
            <v>81</v>
          </cell>
          <cell r="I22">
            <v>75</v>
          </cell>
          <cell r="J22">
            <v>81</v>
          </cell>
          <cell r="K22">
            <v>82</v>
          </cell>
          <cell r="L22">
            <v>80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  <row r="34">
          <cell r="G34">
            <v>88</v>
          </cell>
          <cell r="H34">
            <v>88</v>
          </cell>
          <cell r="I34">
            <v>74</v>
          </cell>
          <cell r="J34">
            <v>88</v>
          </cell>
          <cell r="K34">
            <v>80</v>
          </cell>
          <cell r="L34">
            <v>84</v>
          </cell>
        </row>
        <row r="35">
          <cell r="G35">
            <v>83</v>
          </cell>
          <cell r="H35">
            <v>82</v>
          </cell>
          <cell r="I35">
            <v>75</v>
          </cell>
          <cell r="J35">
            <v>82</v>
          </cell>
          <cell r="K35">
            <v>80</v>
          </cell>
          <cell r="L35">
            <v>80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H14" sqref="H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110</v>
      </c>
      <c r="C10" s="16" t="s">
        <v>123</v>
      </c>
      <c r="D10">
        <v>1234582694</v>
      </c>
    </row>
    <row r="11" spans="1:4" x14ac:dyDescent="0.25">
      <c r="A11">
        <v>2</v>
      </c>
      <c r="B11" s="12" t="s">
        <v>111</v>
      </c>
      <c r="C11" s="16" t="s">
        <v>124</v>
      </c>
      <c r="D11">
        <v>1234582694</v>
      </c>
    </row>
    <row r="12" spans="1:4" x14ac:dyDescent="0.25">
      <c r="A12">
        <v>3</v>
      </c>
      <c r="B12" s="12" t="s">
        <v>111</v>
      </c>
      <c r="C12" s="16" t="s">
        <v>124</v>
      </c>
      <c r="D12">
        <v>1234582694</v>
      </c>
    </row>
    <row r="13" spans="1:4" x14ac:dyDescent="0.25">
      <c r="A13">
        <v>4</v>
      </c>
      <c r="B13" s="11" t="s">
        <v>112</v>
      </c>
      <c r="C13" s="16" t="s">
        <v>125</v>
      </c>
      <c r="D13">
        <v>1234582694</v>
      </c>
    </row>
    <row r="14" spans="1:4" x14ac:dyDescent="0.25">
      <c r="A14">
        <v>5</v>
      </c>
      <c r="B14" s="12" t="s">
        <v>113</v>
      </c>
      <c r="C14" s="16" t="s">
        <v>126</v>
      </c>
      <c r="D14">
        <v>1234582694</v>
      </c>
    </row>
    <row r="15" spans="1:4" ht="15.75" x14ac:dyDescent="0.25">
      <c r="A15">
        <v>6</v>
      </c>
      <c r="B15" s="13" t="s">
        <v>114</v>
      </c>
      <c r="C15" s="16" t="s">
        <v>127</v>
      </c>
      <c r="D15">
        <v>1234582694</v>
      </c>
    </row>
    <row r="16" spans="1:4" x14ac:dyDescent="0.25">
      <c r="A16">
        <v>7</v>
      </c>
      <c r="B16" s="12" t="s">
        <v>115</v>
      </c>
      <c r="C16" s="16" t="s">
        <v>128</v>
      </c>
      <c r="D16">
        <v>1234582694</v>
      </c>
    </row>
    <row r="17" spans="1:4" x14ac:dyDescent="0.25">
      <c r="A17">
        <v>8</v>
      </c>
      <c r="B17" s="14" t="s">
        <v>74</v>
      </c>
      <c r="C17" s="16" t="s">
        <v>129</v>
      </c>
      <c r="D17">
        <v>1234582694</v>
      </c>
    </row>
    <row r="18" spans="1:4" ht="15.75" x14ac:dyDescent="0.25">
      <c r="A18">
        <v>9</v>
      </c>
      <c r="B18" s="13" t="s">
        <v>116</v>
      </c>
      <c r="C18" s="16" t="s">
        <v>130</v>
      </c>
      <c r="D18">
        <v>1234582694</v>
      </c>
    </row>
    <row r="19" spans="1:4" x14ac:dyDescent="0.25">
      <c r="A19">
        <v>10</v>
      </c>
      <c r="B19" s="12" t="s">
        <v>117</v>
      </c>
      <c r="C19" s="16" t="s">
        <v>131</v>
      </c>
      <c r="D19">
        <v>1234582694</v>
      </c>
    </row>
    <row r="20" spans="1:4" ht="15.75" x14ac:dyDescent="0.25">
      <c r="A20">
        <v>11</v>
      </c>
      <c r="B20" s="13" t="s">
        <v>118</v>
      </c>
      <c r="C20" s="16" t="s">
        <v>132</v>
      </c>
      <c r="D20">
        <v>1234582694</v>
      </c>
    </row>
    <row r="21" spans="1:4" x14ac:dyDescent="0.25">
      <c r="A21">
        <v>12</v>
      </c>
      <c r="B21" s="12" t="s">
        <v>119</v>
      </c>
      <c r="C21" s="16" t="s">
        <v>133</v>
      </c>
      <c r="D21">
        <v>1234582694</v>
      </c>
    </row>
    <row r="22" spans="1:4" x14ac:dyDescent="0.25">
      <c r="A22">
        <v>13</v>
      </c>
      <c r="B22" s="15" t="s">
        <v>120</v>
      </c>
      <c r="C22" s="16" t="s">
        <v>134</v>
      </c>
      <c r="D22">
        <v>1234582694</v>
      </c>
    </row>
    <row r="23" spans="1:4" x14ac:dyDescent="0.25">
      <c r="A23">
        <v>14</v>
      </c>
      <c r="B23" s="11" t="s">
        <v>121</v>
      </c>
      <c r="C23" s="16" t="s">
        <v>135</v>
      </c>
      <c r="D23">
        <v>1234582694</v>
      </c>
    </row>
    <row r="24" spans="1:4" ht="15.75" x14ac:dyDescent="0.25">
      <c r="A24">
        <v>15</v>
      </c>
      <c r="B24" s="13" t="s">
        <v>122</v>
      </c>
      <c r="C24" s="16" t="s">
        <v>136</v>
      </c>
      <c r="D24">
        <v>1234582694</v>
      </c>
    </row>
    <row r="25" spans="1:4" x14ac:dyDescent="0.25">
      <c r="A25">
        <v>16</v>
      </c>
      <c r="B25" s="14" t="s">
        <v>75</v>
      </c>
      <c r="C25" s="16" t="s">
        <v>137</v>
      </c>
      <c r="D25">
        <v>1234582694</v>
      </c>
    </row>
  </sheetData>
  <sheetProtection password="EE11" sheet="1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1234582694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1234582694</v>
      </c>
    </row>
    <row r="12" spans="1:6" x14ac:dyDescent="0.25">
      <c r="A12">
        <v>3</v>
      </c>
      <c r="B12" t="s">
        <v>64</v>
      </c>
      <c r="C12" s="9">
        <v>0.1</v>
      </c>
      <c r="D12" s="3" t="s">
        <v>138</v>
      </c>
      <c r="E12" s="3"/>
      <c r="F12">
        <v>1234582694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1234582694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1234582694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1234582694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23" zoomScale="110" zoomScaleNormal="110" workbookViewId="0">
      <selection activeCell="K41" sqref="K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20240410210001</v>
      </c>
      <c r="C5" t="s">
        <v>78</v>
      </c>
      <c r="D5">
        <v>157223</v>
      </c>
      <c r="E5" t="s">
        <v>1</v>
      </c>
      <c r="F5" t="s">
        <v>3</v>
      </c>
      <c r="G5" s="3">
        <f>'[1]Daftar-Nilai'!G5</f>
        <v>80</v>
      </c>
      <c r="H5" s="3">
        <f>'[1]Daftar-Nilai'!H5</f>
        <v>80</v>
      </c>
      <c r="I5" s="3">
        <f>'[1]Daftar-Nilai'!I5</f>
        <v>80</v>
      </c>
      <c r="J5" s="3">
        <f>'[1]Daftar-Nilai'!J5</f>
        <v>80</v>
      </c>
      <c r="K5" s="3">
        <f>'[1]Daftar-Nilai'!K5</f>
        <v>80</v>
      </c>
      <c r="L5" s="3">
        <f>'[1]Daftar-Nilai'!L5</f>
        <v>80</v>
      </c>
      <c r="M5">
        <f>G5*Komponen!C10 + H5*Komponen!C11 + I5*Komponen!C12 + J5*Komponen!C13 + K5*Komponen!C14 + L5*Komponen!C15</f>
        <v>80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20240410210002</v>
      </c>
      <c r="C6" t="s">
        <v>79</v>
      </c>
      <c r="D6">
        <v>157224</v>
      </c>
      <c r="E6" t="s">
        <v>1</v>
      </c>
      <c r="F6" t="s">
        <v>3</v>
      </c>
      <c r="G6" s="3">
        <f>'[1]Daftar-Nilai'!G6</f>
        <v>80</v>
      </c>
      <c r="H6" s="3">
        <f>'[1]Daftar-Nilai'!H6</f>
        <v>80</v>
      </c>
      <c r="I6" s="3">
        <f>'[1]Daftar-Nilai'!I6</f>
        <v>75</v>
      </c>
      <c r="J6" s="3">
        <f>'[1]Daftar-Nilai'!J6</f>
        <v>80</v>
      </c>
      <c r="K6" s="3">
        <f>'[1]Daftar-Nilai'!K6</f>
        <v>80</v>
      </c>
      <c r="L6" s="3">
        <f>'[1]Daftar-Nilai'!L6</f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20240410210003</v>
      </c>
      <c r="C7" t="s">
        <v>80</v>
      </c>
      <c r="D7">
        <v>157225</v>
      </c>
      <c r="E7" t="s">
        <v>1</v>
      </c>
      <c r="F7" t="s">
        <v>3</v>
      </c>
      <c r="G7" s="3">
        <f>'[1]Daftar-Nilai'!G7</f>
        <v>80</v>
      </c>
      <c r="H7" s="3">
        <f>'[1]Daftar-Nilai'!H7</f>
        <v>81</v>
      </c>
      <c r="I7" s="3">
        <f>'[1]Daftar-Nilai'!I7</f>
        <v>75</v>
      </c>
      <c r="J7" s="3">
        <f>'[1]Daftar-Nilai'!J7</f>
        <v>81</v>
      </c>
      <c r="K7" s="3">
        <f>'[1]Daftar-Nilai'!K7</f>
        <v>80</v>
      </c>
      <c r="L7" s="3">
        <f>'[1]Daftar-Nilai'!L7</f>
        <v>80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>
        <v>20240410210004</v>
      </c>
      <c r="C8" t="s">
        <v>81</v>
      </c>
      <c r="D8">
        <v>157226</v>
      </c>
      <c r="E8" t="s">
        <v>1</v>
      </c>
      <c r="F8" t="s">
        <v>3</v>
      </c>
      <c r="G8" s="3">
        <f>'[1]Daftar-Nilai'!G8</f>
        <v>80</v>
      </c>
      <c r="H8" s="3">
        <f>'[1]Daftar-Nilai'!H8</f>
        <v>80</v>
      </c>
      <c r="I8" s="3">
        <f>'[1]Daftar-Nilai'!I8</f>
        <v>80</v>
      </c>
      <c r="J8" s="3">
        <f>'[1]Daftar-Nilai'!J8</f>
        <v>75</v>
      </c>
      <c r="K8" s="3">
        <f>'[1]Daftar-Nilai'!K8</f>
        <v>80</v>
      </c>
      <c r="L8" s="3">
        <f>'[1]Daftar-Nilai'!L8</f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20240410210005</v>
      </c>
      <c r="C9" t="s">
        <v>82</v>
      </c>
      <c r="D9">
        <v>157227</v>
      </c>
      <c r="E9" t="s">
        <v>1</v>
      </c>
      <c r="F9" t="s">
        <v>3</v>
      </c>
      <c r="G9" s="3">
        <f>'[1]Daftar-Nilai'!G9</f>
        <v>80</v>
      </c>
      <c r="H9" s="3">
        <f>'[1]Daftar-Nilai'!H9</f>
        <v>80</v>
      </c>
      <c r="I9" s="3">
        <f>'[1]Daftar-Nilai'!I9</f>
        <v>80</v>
      </c>
      <c r="J9" s="3">
        <f>'[1]Daftar-Nilai'!J9</f>
        <v>80</v>
      </c>
      <c r="K9" s="3">
        <f>'[1]Daftar-Nilai'!K9</f>
        <v>80</v>
      </c>
      <c r="L9" s="3">
        <f>'[1]Daftar-Nilai'!L9</f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20240410210006</v>
      </c>
      <c r="C10" t="s">
        <v>83</v>
      </c>
      <c r="D10">
        <v>157228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20240410210007</v>
      </c>
      <c r="C11" t="s">
        <v>84</v>
      </c>
      <c r="D11">
        <v>157229</v>
      </c>
      <c r="E11" t="s">
        <v>1</v>
      </c>
      <c r="F11" t="s">
        <v>3</v>
      </c>
      <c r="G11" s="3">
        <v>70</v>
      </c>
      <c r="H11" s="3">
        <v>60</v>
      </c>
      <c r="I11" s="3">
        <v>70</v>
      </c>
      <c r="J11" s="3">
        <v>75</v>
      </c>
      <c r="K11" s="3">
        <v>60</v>
      </c>
      <c r="L11" s="3">
        <v>60</v>
      </c>
      <c r="M11">
        <f>G11*Komponen!C10 + H11*Komponen!C11 + I11*Komponen!C12 + J11*Komponen!C13 + K11*Komponen!C14 + L11*Komponen!C15</f>
        <v>63.5</v>
      </c>
      <c r="N11" t="str">
        <f t="shared" si="0"/>
        <v>B-</v>
      </c>
    </row>
    <row r="12" spans="1:14" x14ac:dyDescent="0.25">
      <c r="A12">
        <v>8</v>
      </c>
      <c r="B12">
        <v>20240410210008</v>
      </c>
      <c r="C12" t="s">
        <v>85</v>
      </c>
      <c r="D12">
        <v>157230</v>
      </c>
      <c r="E12" t="s">
        <v>1</v>
      </c>
      <c r="F12" t="s">
        <v>3</v>
      </c>
      <c r="G12" s="3">
        <f>'[1]Daftar-Nilai'!G12</f>
        <v>80</v>
      </c>
      <c r="H12" s="3">
        <f>'[1]Daftar-Nilai'!H12</f>
        <v>80</v>
      </c>
      <c r="I12" s="3">
        <f>'[1]Daftar-Nilai'!I12</f>
        <v>81</v>
      </c>
      <c r="J12" s="3">
        <f>'[1]Daftar-Nilai'!J12</f>
        <v>80</v>
      </c>
      <c r="K12" s="3">
        <f>'[1]Daftar-Nilai'!K12</f>
        <v>80</v>
      </c>
      <c r="L12" s="3">
        <f>'[1]Daftar-Nilai'!L12</f>
        <v>80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25">
      <c r="A13">
        <v>9</v>
      </c>
      <c r="B13">
        <v>20240410210009</v>
      </c>
      <c r="C13" t="s">
        <v>86</v>
      </c>
      <c r="D13">
        <v>157231</v>
      </c>
      <c r="E13" t="s">
        <v>1</v>
      </c>
      <c r="F13" t="s">
        <v>3</v>
      </c>
      <c r="G13" s="3">
        <f>'[1]Daftar-Nilai'!G13</f>
        <v>80</v>
      </c>
      <c r="H13" s="3">
        <f>'[1]Daftar-Nilai'!H13</f>
        <v>81</v>
      </c>
      <c r="I13" s="3">
        <f>'[1]Daftar-Nilai'!I13</f>
        <v>75</v>
      </c>
      <c r="J13" s="3">
        <f>'[1]Daftar-Nilai'!J13</f>
        <v>81</v>
      </c>
      <c r="K13" s="3">
        <f>'[1]Daftar-Nilai'!K13</f>
        <v>80</v>
      </c>
      <c r="L13" s="3">
        <f>'[1]Daftar-Nilai'!L13</f>
        <v>80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20240410210010</v>
      </c>
      <c r="C14" t="s">
        <v>87</v>
      </c>
      <c r="D14">
        <v>157232</v>
      </c>
      <c r="E14" t="s">
        <v>1</v>
      </c>
      <c r="F14" t="s">
        <v>3</v>
      </c>
      <c r="G14" s="3">
        <f>'[1]Daftar-Nilai'!G14</f>
        <v>89</v>
      </c>
      <c r="H14" s="3">
        <f>'[1]Daftar-Nilai'!H14</f>
        <v>88</v>
      </c>
      <c r="I14" s="3">
        <f>'[1]Daftar-Nilai'!I14</f>
        <v>74</v>
      </c>
      <c r="J14" s="3">
        <f>'[1]Daftar-Nilai'!J14</f>
        <v>88</v>
      </c>
      <c r="K14" s="3">
        <f>'[1]Daftar-Nilai'!K14</f>
        <v>89</v>
      </c>
      <c r="L14" s="3">
        <f>'[1]Daftar-Nilai'!L14</f>
        <v>84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25">
      <c r="A15">
        <v>11</v>
      </c>
      <c r="B15">
        <v>20240410210011</v>
      </c>
      <c r="C15" t="s">
        <v>88</v>
      </c>
      <c r="D15">
        <v>157233</v>
      </c>
      <c r="E15" t="s">
        <v>1</v>
      </c>
      <c r="F15" t="s">
        <v>3</v>
      </c>
      <c r="G15" s="3">
        <f>'[1]Daftar-Nilai'!G15</f>
        <v>82</v>
      </c>
      <c r="H15" s="3">
        <f>'[1]Daftar-Nilai'!H15</f>
        <v>81</v>
      </c>
      <c r="I15" s="3">
        <f>'[1]Daftar-Nilai'!I15</f>
        <v>75</v>
      </c>
      <c r="J15" s="3">
        <f>'[1]Daftar-Nilai'!J15</f>
        <v>80</v>
      </c>
      <c r="K15" s="3">
        <f>'[1]Daftar-Nilai'!K15</f>
        <v>82</v>
      </c>
      <c r="L15" s="3">
        <f>'[1]Daftar-Nilai'!L15</f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>
        <v>20240410210012</v>
      </c>
      <c r="C16" t="s">
        <v>89</v>
      </c>
      <c r="D16">
        <v>157234</v>
      </c>
      <c r="E16" t="s">
        <v>1</v>
      </c>
      <c r="F16" t="s">
        <v>3</v>
      </c>
      <c r="G16" s="3">
        <f>'[1]Daftar-Nilai'!G16</f>
        <v>86</v>
      </c>
      <c r="H16" s="3">
        <f>'[1]Daftar-Nilai'!H16</f>
        <v>86</v>
      </c>
      <c r="I16" s="3">
        <f>'[1]Daftar-Nilai'!I16</f>
        <v>84</v>
      </c>
      <c r="J16" s="3">
        <f>'[1]Daftar-Nilai'!J16</f>
        <v>85</v>
      </c>
      <c r="K16" s="3">
        <f>'[1]Daftar-Nilai'!K16</f>
        <v>86</v>
      </c>
      <c r="L16" s="3">
        <f>'[1]Daftar-Nilai'!L16</f>
        <v>85</v>
      </c>
      <c r="M16">
        <f>G16*Komponen!C10 + H16*Komponen!C11 + I16*Komponen!C12 + J16*Komponen!C13 + K16*Komponen!C14 + L16*Komponen!C15</f>
        <v>85.35</v>
      </c>
      <c r="N16" t="str">
        <f t="shared" si="0"/>
        <v>A</v>
      </c>
    </row>
    <row r="17" spans="1:14" x14ac:dyDescent="0.25">
      <c r="A17">
        <v>13</v>
      </c>
      <c r="B17">
        <v>20240410210013</v>
      </c>
      <c r="C17" t="s">
        <v>90</v>
      </c>
      <c r="D17">
        <v>157235</v>
      </c>
      <c r="E17" t="s">
        <v>1</v>
      </c>
      <c r="F17" t="s">
        <v>3</v>
      </c>
      <c r="G17" s="3">
        <f>'[1]Daftar-Nilai'!G17</f>
        <v>81</v>
      </c>
      <c r="H17" s="3">
        <f>'[1]Daftar-Nilai'!H17</f>
        <v>80</v>
      </c>
      <c r="I17" s="3">
        <f>'[1]Daftar-Nilai'!I17</f>
        <v>80</v>
      </c>
      <c r="J17" s="3">
        <f>'[1]Daftar-Nilai'!J17</f>
        <v>80</v>
      </c>
      <c r="K17" s="3">
        <f>'[1]Daftar-Nilai'!K17</f>
        <v>81</v>
      </c>
      <c r="L17" s="3">
        <f>'[1]Daftar-Nilai'!L17</f>
        <v>80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20240410210014</v>
      </c>
      <c r="C18" t="s">
        <v>91</v>
      </c>
      <c r="D18">
        <v>157236</v>
      </c>
      <c r="E18" t="s">
        <v>1</v>
      </c>
      <c r="F18" t="s">
        <v>3</v>
      </c>
      <c r="G18" s="3">
        <f>'[1]Daftar-Nilai'!G18</f>
        <v>85</v>
      </c>
      <c r="H18" s="3">
        <f>'[1]Daftar-Nilai'!H18</f>
        <v>83</v>
      </c>
      <c r="I18" s="3">
        <f>'[1]Daftar-Nilai'!I18</f>
        <v>74</v>
      </c>
      <c r="J18" s="3">
        <f>'[1]Daftar-Nilai'!J18</f>
        <v>80</v>
      </c>
      <c r="K18" s="3">
        <f>'[1]Daftar-Nilai'!K18</f>
        <v>80</v>
      </c>
      <c r="L18" s="3">
        <f>'[1]Daftar-Nilai'!L18</f>
        <v>84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20240410210015</v>
      </c>
      <c r="C19" t="s">
        <v>92</v>
      </c>
      <c r="D19">
        <v>157237</v>
      </c>
      <c r="E19" t="s">
        <v>1</v>
      </c>
      <c r="F19" t="s">
        <v>3</v>
      </c>
      <c r="G19" s="3">
        <f>'[1]Daftar-Nilai'!G19</f>
        <v>83</v>
      </c>
      <c r="H19" s="3">
        <f>'[1]Daftar-Nilai'!H19</f>
        <v>82</v>
      </c>
      <c r="I19" s="3">
        <f>'[1]Daftar-Nilai'!I19</f>
        <v>75</v>
      </c>
      <c r="J19" s="3">
        <f>'[1]Daftar-Nilai'!J19</f>
        <v>82</v>
      </c>
      <c r="K19" s="3">
        <f>'[1]Daftar-Nilai'!K19</f>
        <v>83</v>
      </c>
      <c r="L19" s="3">
        <f>'[1]Daftar-Nilai'!L19</f>
        <v>82</v>
      </c>
      <c r="M19">
        <f>G19*Komponen!C10 + H19*Komponen!C11 + I19*Komponen!C12 + J19*Komponen!C13 + K19*Komponen!C14 + L19*Komponen!C15</f>
        <v>81.600000000000009</v>
      </c>
      <c r="N19" t="str">
        <f t="shared" si="0"/>
        <v>A</v>
      </c>
    </row>
    <row r="20" spans="1:14" x14ac:dyDescent="0.25">
      <c r="A20">
        <v>16</v>
      </c>
      <c r="B20">
        <v>20240410210016</v>
      </c>
      <c r="C20" t="s">
        <v>93</v>
      </c>
      <c r="D20">
        <v>157238</v>
      </c>
      <c r="E20" t="s">
        <v>1</v>
      </c>
      <c r="F20" t="s">
        <v>3</v>
      </c>
      <c r="G20" s="3">
        <f>'[1]Daftar-Nilai'!G20</f>
        <v>80</v>
      </c>
      <c r="H20" s="3">
        <f>'[1]Daftar-Nilai'!H20</f>
        <v>80</v>
      </c>
      <c r="I20" s="3">
        <f>'[1]Daftar-Nilai'!I20</f>
        <v>75</v>
      </c>
      <c r="J20" s="3">
        <f>'[1]Daftar-Nilai'!J20</f>
        <v>80</v>
      </c>
      <c r="K20" s="3">
        <f>'[1]Daftar-Nilai'!K20</f>
        <v>80</v>
      </c>
      <c r="L20" s="3">
        <f>'[1]Daftar-Nilai'!L20</f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20240410210017</v>
      </c>
      <c r="C21" t="s">
        <v>94</v>
      </c>
      <c r="D21">
        <v>157239</v>
      </c>
      <c r="E21" t="s">
        <v>1</v>
      </c>
      <c r="F21" t="s">
        <v>3</v>
      </c>
      <c r="G21" s="3">
        <f>'[1]Daftar-Nilai'!G21</f>
        <v>80</v>
      </c>
      <c r="H21" s="3">
        <f>'[1]Daftar-Nilai'!H21</f>
        <v>80</v>
      </c>
      <c r="I21" s="3">
        <f>'[1]Daftar-Nilai'!I21</f>
        <v>75</v>
      </c>
      <c r="J21" s="3">
        <f>'[1]Daftar-Nilai'!J21</f>
        <v>80</v>
      </c>
      <c r="K21" s="3">
        <f>'[1]Daftar-Nilai'!K21</f>
        <v>80</v>
      </c>
      <c r="L21" s="3">
        <f>'[1]Daftar-Nilai'!L21</f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20240410210018</v>
      </c>
      <c r="C22" t="s">
        <v>95</v>
      </c>
      <c r="D22">
        <v>157240</v>
      </c>
      <c r="E22" t="s">
        <v>1</v>
      </c>
      <c r="F22" t="s">
        <v>3</v>
      </c>
      <c r="G22" s="3">
        <f>'[1]Daftar-Nilai'!G22</f>
        <v>80</v>
      </c>
      <c r="H22" s="3">
        <f>'[1]Daftar-Nilai'!H22</f>
        <v>81</v>
      </c>
      <c r="I22" s="3">
        <f>'[1]Daftar-Nilai'!I22</f>
        <v>75</v>
      </c>
      <c r="J22" s="3">
        <f>'[1]Daftar-Nilai'!J22</f>
        <v>81</v>
      </c>
      <c r="K22" s="3">
        <f>'[1]Daftar-Nilai'!K22</f>
        <v>82</v>
      </c>
      <c r="L22" s="3">
        <f>'[1]Daftar-Nilai'!L22</f>
        <v>80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25">
      <c r="A23">
        <v>19</v>
      </c>
      <c r="B23">
        <v>20240410210019</v>
      </c>
      <c r="C23" t="s">
        <v>96</v>
      </c>
      <c r="D23">
        <v>157241</v>
      </c>
      <c r="E23" t="s">
        <v>1</v>
      </c>
      <c r="F23" t="s">
        <v>3</v>
      </c>
      <c r="G23" s="3">
        <f>'[1]Daftar-Nilai'!G23</f>
        <v>80</v>
      </c>
      <c r="H23" s="3">
        <f>'[1]Daftar-Nilai'!H23</f>
        <v>80</v>
      </c>
      <c r="I23" s="3">
        <f>'[1]Daftar-Nilai'!I23</f>
        <v>75</v>
      </c>
      <c r="J23" s="3">
        <f>'[1]Daftar-Nilai'!J23</f>
        <v>80</v>
      </c>
      <c r="K23" s="3">
        <f>'[1]Daftar-Nilai'!K23</f>
        <v>80</v>
      </c>
      <c r="L23" s="3">
        <f>'[1]Daftar-Nilai'!L23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20240410210020</v>
      </c>
      <c r="C24" t="s">
        <v>97</v>
      </c>
      <c r="D24">
        <v>157242</v>
      </c>
      <c r="E24" t="s">
        <v>1</v>
      </c>
      <c r="F24" t="s">
        <v>3</v>
      </c>
      <c r="G24" s="3">
        <f>'[1]Daftar-Nilai'!G24</f>
        <v>83</v>
      </c>
      <c r="H24" s="3">
        <f>'[1]Daftar-Nilai'!H24</f>
        <v>80</v>
      </c>
      <c r="I24" s="3">
        <f>'[1]Daftar-Nilai'!I24</f>
        <v>75</v>
      </c>
      <c r="J24" s="3">
        <f>'[1]Daftar-Nilai'!J24</f>
        <v>80</v>
      </c>
      <c r="K24" s="3">
        <f>'[1]Daftar-Nilai'!K24</f>
        <v>80</v>
      </c>
      <c r="L24" s="3">
        <f>'[1]Daftar-Nilai'!L24</f>
        <v>82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20240410210021</v>
      </c>
      <c r="C25" t="s">
        <v>98</v>
      </c>
      <c r="D25">
        <v>157243</v>
      </c>
      <c r="E25" t="s">
        <v>1</v>
      </c>
      <c r="F25" t="s">
        <v>3</v>
      </c>
      <c r="G25" s="3">
        <f>'[1]Daftar-Nilai'!G25</f>
        <v>80</v>
      </c>
      <c r="H25" s="3">
        <f>'[1]Daftar-Nilai'!H25</f>
        <v>80</v>
      </c>
      <c r="I25" s="3">
        <f>'[1]Daftar-Nilai'!I25</f>
        <v>80</v>
      </c>
      <c r="J25" s="3">
        <f>'[1]Daftar-Nilai'!J25</f>
        <v>80</v>
      </c>
      <c r="K25" s="3">
        <f>'[1]Daftar-Nilai'!K25</f>
        <v>80</v>
      </c>
      <c r="L25" s="3">
        <f>'[1]Daftar-Nilai'!L25</f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20240410210022</v>
      </c>
      <c r="C26" t="s">
        <v>99</v>
      </c>
      <c r="D26">
        <v>157244</v>
      </c>
      <c r="E26" t="s">
        <v>1</v>
      </c>
      <c r="F26" t="s">
        <v>3</v>
      </c>
      <c r="G26" s="3">
        <f>'[1]Daftar-Nilai'!G26</f>
        <v>82</v>
      </c>
      <c r="H26" s="3">
        <f>'[1]Daftar-Nilai'!H26</f>
        <v>81</v>
      </c>
      <c r="I26" s="3">
        <f>'[1]Daftar-Nilai'!I26</f>
        <v>82</v>
      </c>
      <c r="J26" s="3">
        <f>'[1]Daftar-Nilai'!J26</f>
        <v>81</v>
      </c>
      <c r="K26" s="3">
        <f>'[1]Daftar-Nilai'!K26</f>
        <v>82</v>
      </c>
      <c r="L26" s="3">
        <f>'[1]Daftar-Nilai'!L26</f>
        <v>82</v>
      </c>
      <c r="M26">
        <f>G26*Komponen!C10 + H26*Komponen!C11 + I26*Komponen!C12 + J26*Komponen!C13 + K26*Komponen!C14 + L26*Komponen!C15</f>
        <v>81.750000000000014</v>
      </c>
      <c r="N26" t="str">
        <f t="shared" si="0"/>
        <v>A</v>
      </c>
    </row>
    <row r="27" spans="1:14" x14ac:dyDescent="0.25">
      <c r="A27">
        <v>23</v>
      </c>
      <c r="B27">
        <v>20240410210023</v>
      </c>
      <c r="C27" t="s">
        <v>100</v>
      </c>
      <c r="D27">
        <v>157245</v>
      </c>
      <c r="E27" t="s">
        <v>1</v>
      </c>
      <c r="F27" t="s">
        <v>3</v>
      </c>
      <c r="G27" s="3">
        <f>'[1]Daftar-Nilai'!G27</f>
        <v>85</v>
      </c>
      <c r="H27" s="3">
        <f>'[1]Daftar-Nilai'!H27</f>
        <v>80</v>
      </c>
      <c r="I27" s="3">
        <f>'[1]Daftar-Nilai'!I27</f>
        <v>74</v>
      </c>
      <c r="J27" s="3">
        <f>'[1]Daftar-Nilai'!J27</f>
        <v>75</v>
      </c>
      <c r="K27" s="3">
        <f>'[1]Daftar-Nilai'!K27</f>
        <v>80</v>
      </c>
      <c r="L27" s="3">
        <f>'[1]Daftar-Nilai'!L27</f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5">
      <c r="A28">
        <v>24</v>
      </c>
      <c r="B28">
        <v>20240410210024</v>
      </c>
      <c r="C28" t="s">
        <v>101</v>
      </c>
      <c r="D28">
        <v>157246</v>
      </c>
      <c r="E28" t="s">
        <v>1</v>
      </c>
      <c r="F28" t="s">
        <v>3</v>
      </c>
      <c r="G28" s="3">
        <f>'[1]Daftar-Nilai'!G28</f>
        <v>82</v>
      </c>
      <c r="H28" s="3">
        <f>'[1]Daftar-Nilai'!H28</f>
        <v>81</v>
      </c>
      <c r="I28" s="3">
        <f>'[1]Daftar-Nilai'!I28</f>
        <v>76</v>
      </c>
      <c r="J28" s="3">
        <f>'[1]Daftar-Nilai'!J28</f>
        <v>81</v>
      </c>
      <c r="K28" s="3">
        <f>'[1]Daftar-Nilai'!K28</f>
        <v>80</v>
      </c>
      <c r="L28" s="3">
        <f>'[1]Daftar-Nilai'!L28</f>
        <v>80</v>
      </c>
      <c r="M28">
        <f>G28*Komponen!C10 + H28*Komponen!C11 + I28*Komponen!C12 + J28*Komponen!C13 + K28*Komponen!C14 + L28*Komponen!C15</f>
        <v>80.050000000000011</v>
      </c>
      <c r="N28" t="str">
        <f t="shared" si="0"/>
        <v>A</v>
      </c>
    </row>
    <row r="29" spans="1:14" x14ac:dyDescent="0.25">
      <c r="A29">
        <v>25</v>
      </c>
      <c r="B29">
        <v>20240410210025</v>
      </c>
      <c r="C29" t="s">
        <v>102</v>
      </c>
      <c r="D29">
        <v>157247</v>
      </c>
      <c r="E29" t="s">
        <v>1</v>
      </c>
      <c r="F29" t="s">
        <v>3</v>
      </c>
      <c r="G29" s="3">
        <f>'[1]Daftar-Nilai'!G29</f>
        <v>80</v>
      </c>
      <c r="H29" s="3">
        <f>'[1]Daftar-Nilai'!H29</f>
        <v>80</v>
      </c>
      <c r="I29" s="3">
        <f>'[1]Daftar-Nilai'!I29</f>
        <v>75</v>
      </c>
      <c r="J29" s="3">
        <f>'[1]Daftar-Nilai'!J29</f>
        <v>80</v>
      </c>
      <c r="K29" s="3">
        <f>'[1]Daftar-Nilai'!K29</f>
        <v>80</v>
      </c>
      <c r="L29" s="3">
        <f>'[1]Daftar-Nilai'!L29</f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25">
      <c r="A30">
        <v>26</v>
      </c>
      <c r="B30">
        <v>20240410210026</v>
      </c>
      <c r="C30" t="s">
        <v>103</v>
      </c>
      <c r="D30">
        <v>157248</v>
      </c>
      <c r="E30" t="s">
        <v>1</v>
      </c>
      <c r="F30" t="s">
        <v>3</v>
      </c>
      <c r="G30" s="3">
        <f>'[1]Daftar-Nilai'!G30</f>
        <v>85</v>
      </c>
      <c r="H30" s="3">
        <f>'[1]Daftar-Nilai'!H30</f>
        <v>80</v>
      </c>
      <c r="I30" s="3">
        <f>'[1]Daftar-Nilai'!I30</f>
        <v>74</v>
      </c>
      <c r="J30" s="3">
        <f>'[1]Daftar-Nilai'!J30</f>
        <v>80</v>
      </c>
      <c r="K30" s="3">
        <f>'[1]Daftar-Nilai'!K30</f>
        <v>80</v>
      </c>
      <c r="L30" s="3">
        <f>'[1]Daftar-Nilai'!L30</f>
        <v>80</v>
      </c>
      <c r="M30">
        <f>G30*Komponen!C10 + H30*Komponen!C11 + I30*Komponen!C12 + J30*Komponen!C13 + K30*Komponen!C14 + L30*Komponen!C15</f>
        <v>79.900000000000006</v>
      </c>
      <c r="N30" t="str">
        <f t="shared" si="0"/>
        <v>A-</v>
      </c>
    </row>
    <row r="31" spans="1:14" x14ac:dyDescent="0.25">
      <c r="A31">
        <v>27</v>
      </c>
      <c r="B31">
        <v>20240410210027</v>
      </c>
      <c r="C31" t="s">
        <v>104</v>
      </c>
      <c r="D31">
        <v>157249</v>
      </c>
      <c r="E31" t="s">
        <v>1</v>
      </c>
      <c r="F31" t="s">
        <v>3</v>
      </c>
      <c r="G31" s="3">
        <f>'[1]Daftar-Nilai'!G31</f>
        <v>80</v>
      </c>
      <c r="H31" s="3">
        <f>'[1]Daftar-Nilai'!H31</f>
        <v>80</v>
      </c>
      <c r="I31" s="3">
        <f>'[1]Daftar-Nilai'!I31</f>
        <v>80</v>
      </c>
      <c r="J31" s="3">
        <f>'[1]Daftar-Nilai'!J31</f>
        <v>80</v>
      </c>
      <c r="K31" s="3">
        <f>'[1]Daftar-Nilai'!K31</f>
        <v>80</v>
      </c>
      <c r="L31" s="3">
        <f>'[1]Daftar-Nilai'!L31</f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20240410210028</v>
      </c>
      <c r="C32" t="s">
        <v>105</v>
      </c>
      <c r="D32">
        <v>157250</v>
      </c>
      <c r="E32" t="s">
        <v>1</v>
      </c>
      <c r="F32" t="s">
        <v>3</v>
      </c>
      <c r="G32" s="3">
        <f>'[1]Daftar-Nilai'!G32</f>
        <v>89</v>
      </c>
      <c r="H32" s="3">
        <f>'[1]Daftar-Nilai'!H32</f>
        <v>88</v>
      </c>
      <c r="I32" s="3">
        <f>'[1]Daftar-Nilai'!I32</f>
        <v>74</v>
      </c>
      <c r="J32" s="3">
        <f>'[1]Daftar-Nilai'!J32</f>
        <v>82</v>
      </c>
      <c r="K32" s="3">
        <f>'[1]Daftar-Nilai'!K32</f>
        <v>80</v>
      </c>
      <c r="L32" s="3">
        <f>'[1]Daftar-Nilai'!L32</f>
        <v>84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25">
      <c r="A33">
        <v>29</v>
      </c>
      <c r="B33">
        <v>20240410210029</v>
      </c>
      <c r="C33" t="s">
        <v>106</v>
      </c>
      <c r="D33">
        <v>157251</v>
      </c>
      <c r="E33" t="s">
        <v>1</v>
      </c>
      <c r="F33" t="s">
        <v>3</v>
      </c>
      <c r="G33" s="3">
        <f>'[1]Daftar-Nilai'!G33</f>
        <v>88</v>
      </c>
      <c r="H33" s="3">
        <f>'[1]Daftar-Nilai'!H33</f>
        <v>82</v>
      </c>
      <c r="I33" s="3">
        <f>'[1]Daftar-Nilai'!I33</f>
        <v>88</v>
      </c>
      <c r="J33" s="3">
        <f>'[1]Daftar-Nilai'!J33</f>
        <v>86</v>
      </c>
      <c r="K33" s="3">
        <f>'[1]Daftar-Nilai'!K33</f>
        <v>84</v>
      </c>
      <c r="L33" s="3">
        <f>'[1]Daftar-Nilai'!L33</f>
        <v>85</v>
      </c>
      <c r="M33">
        <f>G33*Komponen!C10 + H33*Komponen!C11 + I33*Komponen!C12 + J33*Komponen!C13 + K33*Komponen!C14 + L33*Komponen!C15</f>
        <v>85.05</v>
      </c>
      <c r="N33" t="str">
        <f t="shared" si="0"/>
        <v>A</v>
      </c>
    </row>
    <row r="34" spans="1:14" x14ac:dyDescent="0.25">
      <c r="A34">
        <v>30</v>
      </c>
      <c r="B34">
        <v>20240410210030</v>
      </c>
      <c r="C34" t="s">
        <v>107</v>
      </c>
      <c r="D34">
        <v>157252</v>
      </c>
      <c r="E34" t="s">
        <v>1</v>
      </c>
      <c r="F34" t="s">
        <v>3</v>
      </c>
      <c r="G34" s="3">
        <f>'[1]Daftar-Nilai'!G34</f>
        <v>88</v>
      </c>
      <c r="H34" s="3">
        <f>'[1]Daftar-Nilai'!H34</f>
        <v>88</v>
      </c>
      <c r="I34" s="3">
        <f>'[1]Daftar-Nilai'!I34</f>
        <v>74</v>
      </c>
      <c r="J34" s="3">
        <f>'[1]Daftar-Nilai'!J34</f>
        <v>88</v>
      </c>
      <c r="K34" s="3">
        <f>'[1]Daftar-Nilai'!K34</f>
        <v>80</v>
      </c>
      <c r="L34" s="3">
        <f>'[1]Daftar-Nilai'!L34</f>
        <v>84</v>
      </c>
      <c r="M34">
        <f>G34*Komponen!C10 + H34*Komponen!C11 + I34*Komponen!C12 + J34*Komponen!C13 + K34*Komponen!C14 + L34*Komponen!C15</f>
        <v>83.6</v>
      </c>
      <c r="N34" t="str">
        <f t="shared" si="0"/>
        <v>A</v>
      </c>
    </row>
    <row r="35" spans="1:14" x14ac:dyDescent="0.25">
      <c r="A35">
        <v>31</v>
      </c>
      <c r="B35">
        <v>20240410210035</v>
      </c>
      <c r="C35" t="s">
        <v>108</v>
      </c>
      <c r="D35">
        <v>157257</v>
      </c>
      <c r="E35" t="s">
        <v>1</v>
      </c>
      <c r="F35" t="s">
        <v>3</v>
      </c>
      <c r="G35" s="3">
        <f>'[1]Daftar-Nilai'!G35</f>
        <v>83</v>
      </c>
      <c r="H35" s="3">
        <f>'[1]Daftar-Nilai'!H35</f>
        <v>82</v>
      </c>
      <c r="I35" s="3">
        <f>'[1]Daftar-Nilai'!I35</f>
        <v>75</v>
      </c>
      <c r="J35" s="3">
        <f>'[1]Daftar-Nilai'!J35</f>
        <v>82</v>
      </c>
      <c r="K35" s="3">
        <f>'[1]Daftar-Nilai'!K35</f>
        <v>80</v>
      </c>
      <c r="L35" s="3">
        <f>'[1]Daftar-Nilai'!L35</f>
        <v>80</v>
      </c>
      <c r="M35">
        <f>G35*Komponen!C10 + H35*Komponen!C11 + I35*Komponen!C12 + J35*Komponen!C13 + K35*Komponen!C14 + L35*Komponen!C15</f>
        <v>80.300000000000011</v>
      </c>
      <c r="N35" t="str">
        <f t="shared" si="0"/>
        <v>A</v>
      </c>
    </row>
    <row r="36" spans="1:14" x14ac:dyDescent="0.25">
      <c r="A36">
        <v>32</v>
      </c>
      <c r="B36">
        <v>20240410210058</v>
      </c>
      <c r="C36" t="s">
        <v>109</v>
      </c>
      <c r="D36">
        <v>157280</v>
      </c>
      <c r="E36" t="s">
        <v>1</v>
      </c>
      <c r="F36" t="s">
        <v>3</v>
      </c>
      <c r="G36" s="3">
        <v>80</v>
      </c>
      <c r="H36" s="3">
        <v>82</v>
      </c>
      <c r="I36" s="3">
        <v>75</v>
      </c>
      <c r="J36" s="3">
        <v>80</v>
      </c>
      <c r="K36" s="3">
        <v>80</v>
      </c>
      <c r="L36" s="3">
        <v>81</v>
      </c>
      <c r="M36">
        <f>G36*Komponen!C10 + H36*Komponen!C11 + I36*Komponen!C12 + J36*Komponen!C13 + K36*Komponen!C14 + L36*Komponen!C15</f>
        <v>80.149999999999991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2025-01-16T05:13:02Z</dcterms:created>
  <dcterms:modified xsi:type="dcterms:W3CDTF">2025-01-24T09:26:26Z</dcterms:modified>
  <cp:category>nilai</cp:category>
</cp:coreProperties>
</file>