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Syaf\Dokumen Januari 2025\New folder\Nilai Fatek\"/>
    </mc:Choice>
  </mc:AlternateContent>
  <xr:revisionPtr revIDLastSave="0" documentId="13_ncr:1_{9DF2ABD0-6752-49DC-82F7-F3E588447F05}" xr6:coauthVersionLast="47" xr6:coauthVersionMax="47" xr10:uidLastSave="{00000000-0000-0000-0000-000000000000}"/>
  <bookViews>
    <workbookView xWindow="-120" yWindow="-120" windowWidth="2064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34" i="4" l="1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<sst xmlns="http://schemas.openxmlformats.org/spreadsheetml/2006/main" count="226" uniqueCount="140">
  <si>
    <t>KODE MK</t>
  </si>
  <si>
    <t>D1B1A03A</t>
  </si>
  <si>
    <t>NAMA MK</t>
  </si>
  <si>
    <t>BAHASA INDONESIA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</si>
  <si>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</si>
  <si>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</si>
  <si>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</si>
  <si>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</si>
  <si>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</si>
  <si>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</si>
  <si>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</si>
  <si>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</si>
  <si>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</si>
  <si>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</si>
  <si>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</si>
  <si>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</si>
  <si>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</si>
  <si>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</si>
  <si>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</si>
  <si>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</si>
  <si>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</si>
  <si>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</si>
  <si>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</si>
  <si>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</si>
  <si>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</si>
  <si>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</si>
  <si>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</si>
  <si>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</si>
  <si>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</si>
  <si>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</si>
  <si>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</si>
  <si>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</si>
  <si>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</si>
  <si>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</si>
  <si>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</si>
  <si>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</si>
  <si>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</si>
  <si>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</si>
  <si>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</si>
  <si>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</si>
  <si>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</si>
  <si>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</si>
  <si>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</si>
  <si>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</si>
  <si>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</si>
  <si>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</si>
  <si>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</si>
  <si>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</si>
  <si>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</si>
  <si>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</si>
  <si>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</si>
  <si>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</si>
  <si>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</si>
  <si>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</si>
  <si>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</si>
  <si>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</si>
  <si>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</si>
  <si>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</si>
  <si>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</si>
  <si>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</si>
  <si>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</si>
  <si>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</si>
  <si>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</si>
  <si>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</si>
  <si>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</si>
  <si>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</si>
  <si>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</si>
  <si>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</si>
  <si>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</si>
  <si>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</si>
  <si>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</si>
  <si>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</si>
  <si>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</si>
  <si>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</si>
  <si>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</si>
  <si>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</si>
  <si>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</si>
  <si>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2019D1B184</t>
  </si>
  <si>
    <t>DIMAS ALDI PRATAMA PUTRA</t>
  </si>
  <si>
    <t>2020D1B001</t>
  </si>
  <si>
    <t>ADAM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</si>
  <si>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</si>
  <si>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</si>
  <si>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</si>
  <si>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</si>
  <si>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</si>
  <si>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</si>
  <si>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</si>
  <si>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</si>
  <si>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</si>
  <si>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</si>
  <si>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</si>
  <si>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</si>
  <si>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</si>
  <si>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</si>
  <si>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</si>
  <si>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</si>
  <si>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</si>
  <si>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</si>
  <si>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</si>
  <si>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</si>
  <si>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</si>
  <si>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</si>
  <si>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</si>
  <si>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</si>
  <si>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</si>
  <si>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</si>
  <si>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</si>
  <si>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</si>
  <si>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</si>
  <si>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</si>
  <si>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</si>
  <si>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</si>
  <si>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</si>
  <si>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</si>
  <si>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</si>
  <si>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</si>
  <si>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</si>
  <si>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</si>
  <si>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</si>
  <si>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</si>
  <si>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</si>
  <si>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</si>
  <si>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</si>
  <si>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</si>
  <si>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</si>
  <si>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</si>
  <si>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</si>
  <si>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</si>
  <si>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</si>
  <si>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</si>
  <si>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</si>
  <si>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</si>
  <si>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</si>
  <si>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</si>
  <si>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</si>
  <si>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</si>
  <si>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</si>
  <si>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Final Exam (UAS)</t>
  </si>
  <si>
    <t>https://drive.google.com/drive/folders/17_nnCLWxLxxlnFZ0sjdTAnXQ04rY_iKM?usp=sharing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</si>
</sst>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Fatek\daftar-nilai_SYAFRUDIN_MUHDAR,_M.Pd_D1B1A03A_1A_2025-01-16_13-13-02.xlsx" TargetMode="External"/><Relationship Id="rId1" Type="http://schemas.openxmlformats.org/officeDocument/2006/relationships/externalLinkPath" Target="daftar-nilai_SYAFRUDIN_MUHDAR,_M.Pd_D1B1A03A_1A_2025-01-16_13-13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/>
      <sheetData sheetId="1"/>
      <sheetData sheetId="2"/>
      <sheetData sheetId="3">
        <row r="5">
          <cell r="G5">
            <v>80</v>
          </cell>
          <cell r="H5">
            <v>80</v>
          </cell>
          <cell r="I5">
            <v>80</v>
          </cell>
          <cell r="J5">
            <v>80</v>
          </cell>
          <cell r="K5">
            <v>80</v>
          </cell>
          <cell r="L5">
            <v>80</v>
          </cell>
        </row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4">
          <cell r="G14">
            <v>89</v>
          </cell>
          <cell r="H14">
            <v>88</v>
          </cell>
          <cell r="I14">
            <v>74</v>
          </cell>
          <cell r="J14">
            <v>88</v>
          </cell>
          <cell r="K14">
            <v>89</v>
          </cell>
          <cell r="L14">
            <v>84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17">
          <cell r="G17">
            <v>81</v>
          </cell>
          <cell r="H17">
            <v>80</v>
          </cell>
          <cell r="I17">
            <v>80</v>
          </cell>
          <cell r="J17">
            <v>80</v>
          </cell>
          <cell r="K17">
            <v>81</v>
          </cell>
          <cell r="L17">
            <v>80</v>
          </cell>
        </row>
        <row r="18">
          <cell r="G18">
            <v>85</v>
          </cell>
          <cell r="H18">
            <v>83</v>
          </cell>
          <cell r="I18">
            <v>74</v>
          </cell>
          <cell r="J18">
            <v>80</v>
          </cell>
          <cell r="K18">
            <v>80</v>
          </cell>
          <cell r="L18">
            <v>84</v>
          </cell>
        </row>
        <row r="19">
          <cell r="G19">
            <v>83</v>
          </cell>
          <cell r="H19">
            <v>82</v>
          </cell>
          <cell r="I19">
            <v>75</v>
          </cell>
          <cell r="J19">
            <v>82</v>
          </cell>
          <cell r="K19">
            <v>83</v>
          </cell>
          <cell r="L19">
            <v>82</v>
          </cell>
        </row>
        <row r="20">
          <cell r="G20">
            <v>80</v>
          </cell>
          <cell r="H20">
            <v>80</v>
          </cell>
          <cell r="I20">
            <v>75</v>
          </cell>
          <cell r="J20">
            <v>80</v>
          </cell>
          <cell r="K20">
            <v>80</v>
          </cell>
          <cell r="L20">
            <v>80</v>
          </cell>
        </row>
        <row r="21">
          <cell r="G21">
            <v>80</v>
          </cell>
          <cell r="H21">
            <v>80</v>
          </cell>
          <cell r="I21">
            <v>75</v>
          </cell>
          <cell r="J21">
            <v>80</v>
          </cell>
          <cell r="K21">
            <v>80</v>
          </cell>
          <cell r="L21">
            <v>80</v>
          </cell>
        </row>
        <row r="22">
          <cell r="G22">
            <v>80</v>
          </cell>
          <cell r="H22">
            <v>81</v>
          </cell>
          <cell r="I22">
            <v>75</v>
          </cell>
          <cell r="J22">
            <v>81</v>
          </cell>
          <cell r="K22">
            <v>82</v>
          </cell>
          <cell r="L22">
            <v>80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0">
          <cell r="G30">
            <v>85</v>
          </cell>
          <cell r="H30">
            <v>80</v>
          </cell>
          <cell r="I30">
            <v>74</v>
          </cell>
          <cell r="J30">
            <v>80</v>
          </cell>
          <cell r="K30">
            <v>80</v>
          </cell>
          <cell r="L30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  <row r="34">
          <cell r="G34">
            <v>88</v>
          </cell>
          <cell r="H34">
            <v>88</v>
          </cell>
          <cell r="I34">
            <v>74</v>
          </cell>
          <cell r="J34">
            <v>88</v>
          </cell>
          <cell r="K34">
            <v>80</v>
          </cell>
          <cell r="L34">
            <v>84</v>
          </cell>
        </row>
        <row r="35">
          <cell r="G35">
            <v>83</v>
          </cell>
          <cell r="H35">
            <v>82</v>
          </cell>
          <cell r="I35">
            <v>75</v>
          </cell>
          <cell r="J35">
            <v>82</v>
          </cell>
          <cell r="K35">
            <v>80</v>
          </cell>
          <cell r="L35">
            <v>80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1234582696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1234582696</v>
      </c>
    </row>
    <row r="12" spans="1:4" x14ac:dyDescent="0.25">
      <c r="A12">
        <v>3</v>
      </c>
      <c r="B12" s="3" t="s">
        <v>113</v>
      </c>
      <c r="C12" s="3" t="s">
        <v>114</v>
      </c>
      <c r="D12">
        <v>1234582696</v>
      </c>
    </row>
    <row r="13" spans="1:4" x14ac:dyDescent="0.25">
      <c r="A13">
        <v>4</v>
      </c>
      <c r="B13" s="3" t="s">
        <v>115</v>
      </c>
      <c r="C13" s="3" t="s">
        <v>116</v>
      </c>
      <c r="D13">
        <v>1234582696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1234582696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1234582696</v>
      </c>
    </row>
    <row r="16" spans="1:4" x14ac:dyDescent="0.25">
      <c r="A16">
        <v>7</v>
      </c>
      <c r="B16" s="3" t="s">
        <v>121</v>
      </c>
      <c r="C16" s="3" t="s">
        <v>122</v>
      </c>
      <c r="D16">
        <v>1234582696</v>
      </c>
    </row>
    <row r="17" spans="1:4" x14ac:dyDescent="0.25">
      <c r="A17">
        <v>8</v>
      </c>
      <c r="B17" s="3" t="s">
        <v>73</v>
      </c>
      <c r="C17" s="3" t="s">
        <v>123</v>
      </c>
      <c r="D17">
        <v>1234582696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1234582696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1234582696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1234582696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1234582696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1234582696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1234582696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1234582696</v>
      </c>
    </row>
    <row r="25" spans="1:4" x14ac:dyDescent="0.25">
      <c r="A25">
        <v>16</v>
      </c>
      <c r="B25" s="3" t="s">
        <v>74</v>
      </c>
      <c r="C25" s="3" t="s">
        <v>138</v>
      </c>
      <c r="D25">
        <v>1234582696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1234582696</v>
      </c>
    </row>
    <row r="11" spans="1:6" x14ac:dyDescent="0.25">
      <c r="A11">
        <v>2</v>
      </c>
      <c r="B11" t="s">
        <v>62</v>
      </c>
      <c r="C11" s="9">
        <v>0.15</v>
      </c>
      <c r="D11" s="3" t="s">
        <v>139</v>
      </c>
      <c r="E11" s="3"/>
      <c r="F11">
        <v>1234582696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1234582696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1234582696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1234582696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1234582696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90" zoomScaleNormal="90" workbookViewId="0">
      <selection activeCell="J15" sqref="J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155372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155453</v>
      </c>
      <c r="E6" t="s">
        <v>1</v>
      </c>
      <c r="F6" t="s">
        <v>3</v>
      </c>
      <c r="G6" s="3">
        <v>75</v>
      </c>
      <c r="H6" s="3">
        <v>75</v>
      </c>
      <c r="I6" s="3">
        <v>80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75.5</v>
      </c>
      <c r="N6" t="str">
        <f t="shared" si="0"/>
        <v>A-</v>
      </c>
    </row>
    <row r="7" spans="1:14" x14ac:dyDescent="0.25">
      <c r="A7">
        <v>3</v>
      </c>
      <c r="B7">
        <v>20240410210061</v>
      </c>
      <c r="C7" t="s">
        <v>81</v>
      </c>
      <c r="D7">
        <v>157283</v>
      </c>
      <c r="E7" t="s">
        <v>1</v>
      </c>
      <c r="F7" t="s">
        <v>3</v>
      </c>
      <c r="G7" s="3">
        <v>80</v>
      </c>
      <c r="H7" s="3">
        <v>75</v>
      </c>
      <c r="I7" s="3">
        <v>82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5">
      <c r="A8">
        <v>4</v>
      </c>
      <c r="B8">
        <v>20240410210062</v>
      </c>
      <c r="C8" t="s">
        <v>82</v>
      </c>
      <c r="D8">
        <v>157284</v>
      </c>
      <c r="E8" t="s">
        <v>1</v>
      </c>
      <c r="F8" t="s">
        <v>3</v>
      </c>
      <c r="G8" s="3">
        <f>'[1]Daftar-Nilai'!G12</f>
        <v>80</v>
      </c>
      <c r="H8" s="3">
        <f>'[1]Daftar-Nilai'!H12</f>
        <v>80</v>
      </c>
      <c r="I8" s="3">
        <f>'[1]Daftar-Nilai'!I12</f>
        <v>81</v>
      </c>
      <c r="J8" s="3">
        <f>'[1]Daftar-Nilai'!J12</f>
        <v>80</v>
      </c>
      <c r="K8" s="3">
        <f>'[1]Daftar-Nilai'!K12</f>
        <v>80</v>
      </c>
      <c r="L8" s="3">
        <f>'[1]Daftar-Nilai'!L12</f>
        <v>80</v>
      </c>
      <c r="M8">
        <f>G8*Komponen!C10 + H8*Komponen!C11 + I8*Komponen!C12 + J8*Komponen!C13 + K8*Komponen!C14 + L8*Komponen!C15</f>
        <v>80.099999999999994</v>
      </c>
      <c r="N8" t="str">
        <f t="shared" si="0"/>
        <v>A</v>
      </c>
    </row>
    <row r="9" spans="1:14" x14ac:dyDescent="0.25">
      <c r="A9">
        <v>5</v>
      </c>
      <c r="B9">
        <v>20240410210063</v>
      </c>
      <c r="C9" t="s">
        <v>83</v>
      </c>
      <c r="D9">
        <v>157285</v>
      </c>
      <c r="E9" t="s">
        <v>1</v>
      </c>
      <c r="F9" t="s">
        <v>3</v>
      </c>
      <c r="G9" s="3">
        <f>'[1]Daftar-Nilai'!G13</f>
        <v>80</v>
      </c>
      <c r="H9" s="3">
        <f>'[1]Daftar-Nilai'!H13</f>
        <v>81</v>
      </c>
      <c r="I9" s="3">
        <f>'[1]Daftar-Nilai'!I13</f>
        <v>75</v>
      </c>
      <c r="J9" s="3">
        <f>'[1]Daftar-Nilai'!J13</f>
        <v>81</v>
      </c>
      <c r="K9" s="3">
        <f>'[1]Daftar-Nilai'!K13</f>
        <v>80</v>
      </c>
      <c r="L9" s="3">
        <f>'[1]Daftar-Nilai'!L13</f>
        <v>80</v>
      </c>
      <c r="M9">
        <f>G9*Komponen!C10 + H9*Komponen!C11 + I9*Komponen!C12 + J9*Komponen!C13 + K9*Komponen!C14 + L9*Komponen!C15</f>
        <v>79.75</v>
      </c>
      <c r="N9" t="str">
        <f t="shared" si="0"/>
        <v>A-</v>
      </c>
    </row>
    <row r="10" spans="1:14" x14ac:dyDescent="0.25">
      <c r="A10">
        <v>6</v>
      </c>
      <c r="B10">
        <v>20240410210064</v>
      </c>
      <c r="C10" t="s">
        <v>84</v>
      </c>
      <c r="D10">
        <v>157286</v>
      </c>
      <c r="E10" t="s">
        <v>1</v>
      </c>
      <c r="F10" t="s">
        <v>3</v>
      </c>
      <c r="G10" s="3">
        <f>'[1]Daftar-Nilai'!G14</f>
        <v>89</v>
      </c>
      <c r="H10" s="3">
        <f>'[1]Daftar-Nilai'!H14</f>
        <v>88</v>
      </c>
      <c r="I10" s="3">
        <f>'[1]Daftar-Nilai'!I14</f>
        <v>74</v>
      </c>
      <c r="J10" s="3">
        <f>'[1]Daftar-Nilai'!J14</f>
        <v>88</v>
      </c>
      <c r="K10" s="3">
        <f>'[1]Daftar-Nilai'!K14</f>
        <v>89</v>
      </c>
      <c r="L10" s="3">
        <f>'[1]Daftar-Nilai'!L14</f>
        <v>84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25">
      <c r="A11">
        <v>7</v>
      </c>
      <c r="B11">
        <v>20240410210065</v>
      </c>
      <c r="C11" t="s">
        <v>85</v>
      </c>
      <c r="D11">
        <v>157287</v>
      </c>
      <c r="E11" t="s">
        <v>1</v>
      </c>
      <c r="F11" t="s">
        <v>3</v>
      </c>
      <c r="G11" s="3">
        <f>'[1]Daftar-Nilai'!G15</f>
        <v>82</v>
      </c>
      <c r="H11" s="3">
        <f>'[1]Daftar-Nilai'!H15</f>
        <v>81</v>
      </c>
      <c r="I11" s="3">
        <f>'[1]Daftar-Nilai'!I15</f>
        <v>75</v>
      </c>
      <c r="J11" s="3">
        <f>'[1]Daftar-Nilai'!J15</f>
        <v>80</v>
      </c>
      <c r="K11" s="3">
        <f>'[1]Daftar-Nilai'!K15</f>
        <v>82</v>
      </c>
      <c r="L11" s="3">
        <f>'[1]Daftar-Nilai'!L15</f>
        <v>80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>
        <v>20240410210066</v>
      </c>
      <c r="C12" t="s">
        <v>86</v>
      </c>
      <c r="D12">
        <v>157288</v>
      </c>
      <c r="E12" t="s">
        <v>1</v>
      </c>
      <c r="F12" t="s">
        <v>3</v>
      </c>
      <c r="G12" s="3">
        <f>'[1]Daftar-Nilai'!G16</f>
        <v>86</v>
      </c>
      <c r="H12" s="3">
        <f>'[1]Daftar-Nilai'!H16</f>
        <v>86</v>
      </c>
      <c r="I12" s="3">
        <f>'[1]Daftar-Nilai'!I16</f>
        <v>84</v>
      </c>
      <c r="J12" s="3">
        <f>'[1]Daftar-Nilai'!J16</f>
        <v>85</v>
      </c>
      <c r="K12" s="3">
        <f>'[1]Daftar-Nilai'!K16</f>
        <v>86</v>
      </c>
      <c r="L12" s="3">
        <f>'[1]Daftar-Nilai'!L16</f>
        <v>85</v>
      </c>
      <c r="M12">
        <f>G12*Komponen!C10 + H12*Komponen!C11 + I12*Komponen!C12 + J12*Komponen!C13 + K12*Komponen!C14 + L12*Komponen!C15</f>
        <v>85.35</v>
      </c>
      <c r="N12" t="str">
        <f t="shared" si="0"/>
        <v>A</v>
      </c>
    </row>
    <row r="13" spans="1:14" x14ac:dyDescent="0.25">
      <c r="A13">
        <v>9</v>
      </c>
      <c r="B13">
        <v>20240410210067</v>
      </c>
      <c r="C13" t="s">
        <v>87</v>
      </c>
      <c r="D13">
        <v>157289</v>
      </c>
      <c r="E13" t="s">
        <v>1</v>
      </c>
      <c r="F13" t="s">
        <v>3</v>
      </c>
      <c r="G13" s="3">
        <f>'[1]Daftar-Nilai'!G17</f>
        <v>81</v>
      </c>
      <c r="H13" s="3">
        <f>'[1]Daftar-Nilai'!H17</f>
        <v>80</v>
      </c>
      <c r="I13" s="3">
        <f>'[1]Daftar-Nilai'!I17</f>
        <v>80</v>
      </c>
      <c r="J13" s="3">
        <f>'[1]Daftar-Nilai'!J17</f>
        <v>80</v>
      </c>
      <c r="K13" s="3">
        <f>'[1]Daftar-Nilai'!K17</f>
        <v>81</v>
      </c>
      <c r="L13" s="3">
        <f>'[1]Daftar-Nilai'!L17</f>
        <v>80</v>
      </c>
      <c r="M13">
        <f>G13*Komponen!C10 + H13*Komponen!C11 + I13*Komponen!C12 + J13*Komponen!C13 + K13*Komponen!C14 + L13*Komponen!C15</f>
        <v>80.3</v>
      </c>
      <c r="N13" t="str">
        <f t="shared" si="0"/>
        <v>A</v>
      </c>
    </row>
    <row r="14" spans="1:14" x14ac:dyDescent="0.25">
      <c r="A14">
        <v>10</v>
      </c>
      <c r="B14">
        <v>20240410210068</v>
      </c>
      <c r="C14" t="s">
        <v>88</v>
      </c>
      <c r="D14">
        <v>157290</v>
      </c>
      <c r="E14" t="s">
        <v>1</v>
      </c>
      <c r="F14" t="s">
        <v>3</v>
      </c>
      <c r="G14" s="3">
        <f>'[1]Daftar-Nilai'!G18</f>
        <v>85</v>
      </c>
      <c r="H14" s="3">
        <f>'[1]Daftar-Nilai'!H18</f>
        <v>83</v>
      </c>
      <c r="I14" s="3">
        <f>'[1]Daftar-Nilai'!I18</f>
        <v>74</v>
      </c>
      <c r="J14" s="3">
        <f>'[1]Daftar-Nilai'!J18</f>
        <v>80</v>
      </c>
      <c r="K14" s="3">
        <f>'[1]Daftar-Nilai'!K18</f>
        <v>80</v>
      </c>
      <c r="L14" s="3">
        <f>'[1]Daftar-Nilai'!L18</f>
        <v>84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5">
      <c r="A15">
        <v>11</v>
      </c>
      <c r="B15">
        <v>20240410210069</v>
      </c>
      <c r="C15" t="s">
        <v>89</v>
      </c>
      <c r="D15">
        <v>157291</v>
      </c>
      <c r="E15" t="s">
        <v>1</v>
      </c>
      <c r="F15" t="s">
        <v>3</v>
      </c>
      <c r="G15" s="3">
        <f>'[1]Daftar-Nilai'!G19</f>
        <v>83</v>
      </c>
      <c r="H15" s="3">
        <f>'[1]Daftar-Nilai'!H19</f>
        <v>82</v>
      </c>
      <c r="I15" s="3">
        <f>'[1]Daftar-Nilai'!I19</f>
        <v>75</v>
      </c>
      <c r="J15" s="3">
        <f>'[1]Daftar-Nilai'!J19</f>
        <v>82</v>
      </c>
      <c r="K15" s="3">
        <f>'[1]Daftar-Nilai'!K19</f>
        <v>83</v>
      </c>
      <c r="L15" s="3">
        <f>'[1]Daftar-Nilai'!L19</f>
        <v>82</v>
      </c>
      <c r="M15">
        <f>G15*Komponen!C10 + H15*Komponen!C11 + I15*Komponen!C12 + J15*Komponen!C13 + K15*Komponen!C14 + L15*Komponen!C15</f>
        <v>81.600000000000009</v>
      </c>
      <c r="N15" t="str">
        <f t="shared" si="0"/>
        <v>A</v>
      </c>
    </row>
    <row r="16" spans="1:14" x14ac:dyDescent="0.25">
      <c r="A16">
        <v>12</v>
      </c>
      <c r="B16">
        <v>20240410210070</v>
      </c>
      <c r="C16" t="s">
        <v>90</v>
      </c>
      <c r="D16">
        <v>157292</v>
      </c>
      <c r="E16" t="s">
        <v>1</v>
      </c>
      <c r="F16" t="s">
        <v>3</v>
      </c>
      <c r="G16" s="3">
        <f>'[1]Daftar-Nilai'!G20</f>
        <v>80</v>
      </c>
      <c r="H16" s="3">
        <f>'[1]Daftar-Nilai'!H20</f>
        <v>80</v>
      </c>
      <c r="I16" s="3">
        <f>'[1]Daftar-Nilai'!I20</f>
        <v>75</v>
      </c>
      <c r="J16" s="3">
        <f>'[1]Daftar-Nilai'!J20</f>
        <v>80</v>
      </c>
      <c r="K16" s="3">
        <f>'[1]Daftar-Nilai'!K20</f>
        <v>80</v>
      </c>
      <c r="L16" s="3">
        <f>'[1]Daftar-Nilai'!L20</f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>
        <v>20240410210071</v>
      </c>
      <c r="C17" t="s">
        <v>91</v>
      </c>
      <c r="D17">
        <v>157293</v>
      </c>
      <c r="E17" t="s">
        <v>1</v>
      </c>
      <c r="F17" t="s">
        <v>3</v>
      </c>
      <c r="G17" s="3">
        <f>'[1]Daftar-Nilai'!G21</f>
        <v>80</v>
      </c>
      <c r="H17" s="3">
        <f>'[1]Daftar-Nilai'!H21</f>
        <v>80</v>
      </c>
      <c r="I17" s="3">
        <f>'[1]Daftar-Nilai'!I21</f>
        <v>75</v>
      </c>
      <c r="J17" s="3">
        <f>'[1]Daftar-Nilai'!J21</f>
        <v>80</v>
      </c>
      <c r="K17" s="3">
        <f>'[1]Daftar-Nilai'!K21</f>
        <v>80</v>
      </c>
      <c r="L17" s="3">
        <f>'[1]Daftar-Nilai'!L21</f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20240410210072</v>
      </c>
      <c r="C18" t="s">
        <v>92</v>
      </c>
      <c r="D18">
        <v>157294</v>
      </c>
      <c r="E18" t="s">
        <v>1</v>
      </c>
      <c r="F18" t="s">
        <v>3</v>
      </c>
      <c r="G18" s="3">
        <f>'[1]Daftar-Nilai'!G22</f>
        <v>80</v>
      </c>
      <c r="H18" s="3">
        <f>'[1]Daftar-Nilai'!H22</f>
        <v>81</v>
      </c>
      <c r="I18" s="3">
        <f>'[1]Daftar-Nilai'!I22</f>
        <v>75</v>
      </c>
      <c r="J18" s="3">
        <f>'[1]Daftar-Nilai'!J22</f>
        <v>81</v>
      </c>
      <c r="K18" s="3">
        <f>'[1]Daftar-Nilai'!K22</f>
        <v>82</v>
      </c>
      <c r="L18" s="3">
        <f>'[1]Daftar-Nilai'!L22</f>
        <v>80</v>
      </c>
      <c r="M18">
        <f>G18*Komponen!C10 + H18*Komponen!C11 + I18*Komponen!C12 + J18*Komponen!C13 + K18*Komponen!C14 + L18*Komponen!C15</f>
        <v>80.150000000000006</v>
      </c>
      <c r="N18" t="str">
        <f t="shared" si="0"/>
        <v>A</v>
      </c>
    </row>
    <row r="19" spans="1:14" x14ac:dyDescent="0.25">
      <c r="A19">
        <v>15</v>
      </c>
      <c r="B19">
        <v>20240410210073</v>
      </c>
      <c r="C19" t="s">
        <v>93</v>
      </c>
      <c r="D19">
        <v>157295</v>
      </c>
      <c r="E19" t="s">
        <v>1</v>
      </c>
      <c r="F19" t="s">
        <v>3</v>
      </c>
      <c r="G19" s="3">
        <f>'[1]Daftar-Nilai'!G23</f>
        <v>80</v>
      </c>
      <c r="H19" s="3">
        <f>'[1]Daftar-Nilai'!H23</f>
        <v>80</v>
      </c>
      <c r="I19" s="3">
        <f>'[1]Daftar-Nilai'!I23</f>
        <v>75</v>
      </c>
      <c r="J19" s="3">
        <f>'[1]Daftar-Nilai'!J23</f>
        <v>80</v>
      </c>
      <c r="K19" s="3">
        <f>'[1]Daftar-Nilai'!K23</f>
        <v>80</v>
      </c>
      <c r="L19" s="3">
        <f>'[1]Daftar-Nilai'!L23</f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>
        <v>20240410210074</v>
      </c>
      <c r="C20" t="s">
        <v>94</v>
      </c>
      <c r="D20">
        <v>157296</v>
      </c>
      <c r="E20" t="s">
        <v>1</v>
      </c>
      <c r="F20" t="s">
        <v>3</v>
      </c>
      <c r="G20" s="3">
        <f>'[1]Daftar-Nilai'!G5</f>
        <v>80</v>
      </c>
      <c r="H20" s="3">
        <f>'[1]Daftar-Nilai'!H5</f>
        <v>80</v>
      </c>
      <c r="I20" s="3">
        <f>'[1]Daftar-Nilai'!I5</f>
        <v>80</v>
      </c>
      <c r="J20" s="3">
        <f>'[1]Daftar-Nilai'!J5</f>
        <v>80</v>
      </c>
      <c r="K20" s="3">
        <f>'[1]Daftar-Nilai'!K5</f>
        <v>80</v>
      </c>
      <c r="L20" s="3">
        <f>'[1]Daftar-Nilai'!L5</f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20240410210075</v>
      </c>
      <c r="C21" t="s">
        <v>95</v>
      </c>
      <c r="D21">
        <v>157220</v>
      </c>
      <c r="E21" t="s">
        <v>1</v>
      </c>
      <c r="F21" t="s">
        <v>3</v>
      </c>
      <c r="G21" s="3">
        <f>'[1]Daftar-Nilai'!G6</f>
        <v>80</v>
      </c>
      <c r="H21" s="3">
        <f>'[1]Daftar-Nilai'!H6</f>
        <v>80</v>
      </c>
      <c r="I21" s="3">
        <f>'[1]Daftar-Nilai'!I6</f>
        <v>75</v>
      </c>
      <c r="J21" s="3">
        <f>'[1]Daftar-Nilai'!J6</f>
        <v>80</v>
      </c>
      <c r="K21" s="3">
        <f>'[1]Daftar-Nilai'!K6</f>
        <v>80</v>
      </c>
      <c r="L21" s="3">
        <f>'[1]Daftar-Nilai'!L6</f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20240410210076</v>
      </c>
      <c r="C22" t="s">
        <v>96</v>
      </c>
      <c r="D22">
        <v>157297</v>
      </c>
      <c r="E22" t="s">
        <v>1</v>
      </c>
      <c r="F22" t="s">
        <v>3</v>
      </c>
      <c r="G22" s="3">
        <f>'[1]Daftar-Nilai'!G7</f>
        <v>80</v>
      </c>
      <c r="H22" s="3">
        <f>'[1]Daftar-Nilai'!H7</f>
        <v>81</v>
      </c>
      <c r="I22" s="3">
        <f>'[1]Daftar-Nilai'!I7</f>
        <v>75</v>
      </c>
      <c r="J22" s="3">
        <f>'[1]Daftar-Nilai'!J7</f>
        <v>81</v>
      </c>
      <c r="K22" s="3">
        <f>'[1]Daftar-Nilai'!K7</f>
        <v>80</v>
      </c>
      <c r="L22" s="3">
        <f>'[1]Daftar-Nilai'!L7</f>
        <v>80</v>
      </c>
      <c r="M22">
        <f>G22*Komponen!C10 + H22*Komponen!C11 + I22*Komponen!C12 + J22*Komponen!C13 + K22*Komponen!C14 + L22*Komponen!C15</f>
        <v>79.75</v>
      </c>
      <c r="N22" t="str">
        <f t="shared" si="0"/>
        <v>A-</v>
      </c>
    </row>
    <row r="23" spans="1:14" x14ac:dyDescent="0.25">
      <c r="A23">
        <v>19</v>
      </c>
      <c r="B23">
        <v>20240410210077</v>
      </c>
      <c r="C23" t="s">
        <v>97</v>
      </c>
      <c r="D23">
        <v>157298</v>
      </c>
      <c r="E23" t="s">
        <v>1</v>
      </c>
      <c r="F23" t="s">
        <v>3</v>
      </c>
      <c r="G23" s="3">
        <f>'[1]Daftar-Nilai'!G8</f>
        <v>80</v>
      </c>
      <c r="H23" s="3">
        <f>'[1]Daftar-Nilai'!H8</f>
        <v>80</v>
      </c>
      <c r="I23" s="3">
        <f>'[1]Daftar-Nilai'!I8</f>
        <v>80</v>
      </c>
      <c r="J23" s="3">
        <f>'[1]Daftar-Nilai'!J8</f>
        <v>75</v>
      </c>
      <c r="K23" s="3">
        <f>'[1]Daftar-Nilai'!K8</f>
        <v>80</v>
      </c>
      <c r="L23" s="3">
        <f>'[1]Daftar-Nilai'!L8</f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20240410210078</v>
      </c>
      <c r="C24" t="s">
        <v>98</v>
      </c>
      <c r="D24">
        <v>157299</v>
      </c>
      <c r="E24" t="s">
        <v>1</v>
      </c>
      <c r="F24" t="s">
        <v>3</v>
      </c>
      <c r="G24" s="3">
        <f>'[1]Daftar-Nilai'!G27</f>
        <v>85</v>
      </c>
      <c r="H24" s="3">
        <f>'[1]Daftar-Nilai'!H27</f>
        <v>80</v>
      </c>
      <c r="I24" s="3">
        <f>'[1]Daftar-Nilai'!I27</f>
        <v>74</v>
      </c>
      <c r="J24" s="3">
        <f>'[1]Daftar-Nilai'!J27</f>
        <v>75</v>
      </c>
      <c r="K24" s="3">
        <f>'[1]Daftar-Nilai'!K27</f>
        <v>80</v>
      </c>
      <c r="L24" s="3">
        <f>'[1]Daftar-Nilai'!L27</f>
        <v>80</v>
      </c>
      <c r="M24">
        <f>G24*Komponen!C10 + H24*Komponen!C11 + I24*Komponen!C12 + J24*Komponen!C13 + K24*Komponen!C14 + L24*Komponen!C15</f>
        <v>79.400000000000006</v>
      </c>
      <c r="N24" t="str">
        <f t="shared" si="0"/>
        <v>A-</v>
      </c>
    </row>
    <row r="25" spans="1:14" x14ac:dyDescent="0.25">
      <c r="A25">
        <v>21</v>
      </c>
      <c r="B25">
        <v>20240410210079</v>
      </c>
      <c r="C25" t="s">
        <v>99</v>
      </c>
      <c r="D25">
        <v>157300</v>
      </c>
      <c r="E25" t="s">
        <v>1</v>
      </c>
      <c r="F25" t="s">
        <v>3</v>
      </c>
      <c r="G25" s="3">
        <f>'[1]Daftar-Nilai'!G28</f>
        <v>82</v>
      </c>
      <c r="H25" s="3">
        <f>'[1]Daftar-Nilai'!H28</f>
        <v>81</v>
      </c>
      <c r="I25" s="3">
        <f>'[1]Daftar-Nilai'!I28</f>
        <v>76</v>
      </c>
      <c r="J25" s="3">
        <f>'[1]Daftar-Nilai'!J28</f>
        <v>81</v>
      </c>
      <c r="K25" s="3">
        <f>'[1]Daftar-Nilai'!K28</f>
        <v>80</v>
      </c>
      <c r="L25" s="3">
        <f>'[1]Daftar-Nilai'!L28</f>
        <v>80</v>
      </c>
      <c r="M25">
        <f>G25*Komponen!C10 + H25*Komponen!C11 + I25*Komponen!C12 + J25*Komponen!C13 + K25*Komponen!C14 + L25*Komponen!C15</f>
        <v>80.050000000000011</v>
      </c>
      <c r="N25" t="str">
        <f t="shared" si="0"/>
        <v>A</v>
      </c>
    </row>
    <row r="26" spans="1:14" x14ac:dyDescent="0.25">
      <c r="A26">
        <v>22</v>
      </c>
      <c r="B26">
        <v>20240410210080</v>
      </c>
      <c r="C26" t="s">
        <v>100</v>
      </c>
      <c r="D26">
        <v>157301</v>
      </c>
      <c r="E26" t="s">
        <v>1</v>
      </c>
      <c r="F26" t="s">
        <v>3</v>
      </c>
      <c r="G26" s="3">
        <f>'[1]Daftar-Nilai'!G29</f>
        <v>80</v>
      </c>
      <c r="H26" s="3">
        <f>'[1]Daftar-Nilai'!H29</f>
        <v>80</v>
      </c>
      <c r="I26" s="3">
        <f>'[1]Daftar-Nilai'!I29</f>
        <v>75</v>
      </c>
      <c r="J26" s="3">
        <f>'[1]Daftar-Nilai'!J29</f>
        <v>80</v>
      </c>
      <c r="K26" s="3">
        <f>'[1]Daftar-Nilai'!K29</f>
        <v>80</v>
      </c>
      <c r="L26" s="3">
        <f>'[1]Daftar-Nilai'!L29</f>
        <v>80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>
        <v>20240410210081</v>
      </c>
      <c r="C27" t="s">
        <v>101</v>
      </c>
      <c r="D27">
        <v>157302</v>
      </c>
      <c r="E27" t="s">
        <v>1</v>
      </c>
      <c r="F27" t="s">
        <v>3</v>
      </c>
      <c r="G27" s="3">
        <f>'[1]Daftar-Nilai'!G30</f>
        <v>85</v>
      </c>
      <c r="H27" s="3">
        <f>'[1]Daftar-Nilai'!H30</f>
        <v>80</v>
      </c>
      <c r="I27" s="3">
        <f>'[1]Daftar-Nilai'!I30</f>
        <v>74</v>
      </c>
      <c r="J27" s="3">
        <f>'[1]Daftar-Nilai'!J30</f>
        <v>80</v>
      </c>
      <c r="K27" s="3">
        <f>'[1]Daftar-Nilai'!K30</f>
        <v>80</v>
      </c>
      <c r="L27" s="3">
        <f>'[1]Daftar-Nilai'!L30</f>
        <v>80</v>
      </c>
      <c r="M27">
        <f>G27*Komponen!C10 + H27*Komponen!C11 + I27*Komponen!C12 + J27*Komponen!C13 + K27*Komponen!C14 + L27*Komponen!C15</f>
        <v>79.900000000000006</v>
      </c>
      <c r="N27" t="str">
        <f t="shared" si="0"/>
        <v>A-</v>
      </c>
    </row>
    <row r="28" spans="1:14" x14ac:dyDescent="0.25">
      <c r="A28">
        <v>24</v>
      </c>
      <c r="B28">
        <v>20240410210082</v>
      </c>
      <c r="C28" t="s">
        <v>102</v>
      </c>
      <c r="D28">
        <v>157303</v>
      </c>
      <c r="E28" t="s">
        <v>1</v>
      </c>
      <c r="F28" t="s">
        <v>3</v>
      </c>
      <c r="G28" s="3">
        <f>'[1]Daftar-Nilai'!G31</f>
        <v>80</v>
      </c>
      <c r="H28" s="3">
        <f>'[1]Daftar-Nilai'!H31</f>
        <v>80</v>
      </c>
      <c r="I28" s="3">
        <f>'[1]Daftar-Nilai'!I31</f>
        <v>80</v>
      </c>
      <c r="J28" s="3">
        <f>'[1]Daftar-Nilai'!J31</f>
        <v>80</v>
      </c>
      <c r="K28" s="3">
        <f>'[1]Daftar-Nilai'!K31</f>
        <v>80</v>
      </c>
      <c r="L28" s="3">
        <f>'[1]Daftar-Nilai'!L31</f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20240410210083</v>
      </c>
      <c r="C29" t="s">
        <v>103</v>
      </c>
      <c r="D29">
        <v>157304</v>
      </c>
      <c r="E29" t="s">
        <v>1</v>
      </c>
      <c r="F29" t="s">
        <v>3</v>
      </c>
      <c r="G29" s="3">
        <f>'[1]Daftar-Nilai'!G32</f>
        <v>89</v>
      </c>
      <c r="H29" s="3">
        <f>'[1]Daftar-Nilai'!H32</f>
        <v>88</v>
      </c>
      <c r="I29" s="3">
        <f>'[1]Daftar-Nilai'!I32</f>
        <v>74</v>
      </c>
      <c r="J29" s="3">
        <f>'[1]Daftar-Nilai'!J32</f>
        <v>82</v>
      </c>
      <c r="K29" s="3">
        <f>'[1]Daftar-Nilai'!K32</f>
        <v>80</v>
      </c>
      <c r="L29" s="3">
        <f>'[1]Daftar-Nilai'!L32</f>
        <v>84</v>
      </c>
      <c r="M29">
        <f>G29*Komponen!C10 + H29*Komponen!C11 + I29*Komponen!C12 + J29*Komponen!C13 + K29*Komponen!C14 + L29*Komponen!C15</f>
        <v>83.1</v>
      </c>
      <c r="N29" t="str">
        <f t="shared" si="0"/>
        <v>A</v>
      </c>
    </row>
    <row r="30" spans="1:14" x14ac:dyDescent="0.25">
      <c r="A30">
        <v>26</v>
      </c>
      <c r="B30">
        <v>20240410210084</v>
      </c>
      <c r="C30" t="s">
        <v>104</v>
      </c>
      <c r="D30">
        <v>157305</v>
      </c>
      <c r="E30" t="s">
        <v>1</v>
      </c>
      <c r="F30" t="s">
        <v>3</v>
      </c>
      <c r="G30" s="3">
        <f>'[1]Daftar-Nilai'!G33</f>
        <v>88</v>
      </c>
      <c r="H30" s="3">
        <f>'[1]Daftar-Nilai'!H33</f>
        <v>82</v>
      </c>
      <c r="I30" s="3">
        <f>'[1]Daftar-Nilai'!I33</f>
        <v>88</v>
      </c>
      <c r="J30" s="3">
        <f>'[1]Daftar-Nilai'!J33</f>
        <v>86</v>
      </c>
      <c r="K30" s="3">
        <f>'[1]Daftar-Nilai'!K33</f>
        <v>84</v>
      </c>
      <c r="L30" s="3">
        <f>'[1]Daftar-Nilai'!L33</f>
        <v>85</v>
      </c>
      <c r="M30">
        <f>G30*Komponen!C10 + H30*Komponen!C11 + I30*Komponen!C12 + J30*Komponen!C13 + K30*Komponen!C14 + L30*Komponen!C15</f>
        <v>85.05</v>
      </c>
      <c r="N30" t="str">
        <f t="shared" si="0"/>
        <v>A</v>
      </c>
    </row>
    <row r="31" spans="1:14" x14ac:dyDescent="0.25">
      <c r="A31">
        <v>27</v>
      </c>
      <c r="B31">
        <v>20240410210085</v>
      </c>
      <c r="C31" t="s">
        <v>105</v>
      </c>
      <c r="D31">
        <v>157306</v>
      </c>
      <c r="E31" t="s">
        <v>1</v>
      </c>
      <c r="F31" t="s">
        <v>3</v>
      </c>
      <c r="G31" s="3">
        <f>'[1]Daftar-Nilai'!G34</f>
        <v>88</v>
      </c>
      <c r="H31" s="3">
        <f>'[1]Daftar-Nilai'!H34</f>
        <v>88</v>
      </c>
      <c r="I31" s="3">
        <f>'[1]Daftar-Nilai'!I34</f>
        <v>74</v>
      </c>
      <c r="J31" s="3">
        <f>'[1]Daftar-Nilai'!J34</f>
        <v>88</v>
      </c>
      <c r="K31" s="3">
        <f>'[1]Daftar-Nilai'!K34</f>
        <v>80</v>
      </c>
      <c r="L31" s="3">
        <f>'[1]Daftar-Nilai'!L34</f>
        <v>84</v>
      </c>
      <c r="M31">
        <f>G31*Komponen!C10 + H31*Komponen!C11 + I31*Komponen!C12 + J31*Komponen!C13 + K31*Komponen!C14 + L31*Komponen!C15</f>
        <v>83.6</v>
      </c>
      <c r="N31" t="str">
        <f t="shared" si="0"/>
        <v>A</v>
      </c>
    </row>
    <row r="32" spans="1:14" x14ac:dyDescent="0.25">
      <c r="A32">
        <v>28</v>
      </c>
      <c r="B32">
        <v>20240410210086</v>
      </c>
      <c r="C32" t="s">
        <v>106</v>
      </c>
      <c r="D32">
        <v>157307</v>
      </c>
      <c r="E32" t="s">
        <v>1</v>
      </c>
      <c r="F32" t="s">
        <v>3</v>
      </c>
      <c r="G32" s="3">
        <f>'[1]Daftar-Nilai'!G35</f>
        <v>83</v>
      </c>
      <c r="H32" s="3">
        <f>'[1]Daftar-Nilai'!H35</f>
        <v>82</v>
      </c>
      <c r="I32" s="3">
        <f>'[1]Daftar-Nilai'!I35</f>
        <v>75</v>
      </c>
      <c r="J32" s="3">
        <f>'[1]Daftar-Nilai'!J35</f>
        <v>82</v>
      </c>
      <c r="K32" s="3">
        <f>'[1]Daftar-Nilai'!K35</f>
        <v>80</v>
      </c>
      <c r="L32" s="3">
        <f>'[1]Daftar-Nilai'!L35</f>
        <v>80</v>
      </c>
      <c r="M32">
        <f>G32*Komponen!C10 + H32*Komponen!C11 + I32*Komponen!C12 + J32*Komponen!C13 + K32*Komponen!C14 + L32*Komponen!C15</f>
        <v>80.300000000000011</v>
      </c>
      <c r="N32" t="str">
        <f t="shared" si="0"/>
        <v>A</v>
      </c>
    </row>
    <row r="33" spans="1:14" x14ac:dyDescent="0.25">
      <c r="A33">
        <v>29</v>
      </c>
      <c r="B33">
        <v>20240410210087</v>
      </c>
      <c r="C33" t="s">
        <v>107</v>
      </c>
      <c r="D33">
        <v>157308</v>
      </c>
      <c r="E33" t="s">
        <v>1</v>
      </c>
      <c r="F33" t="s">
        <v>3</v>
      </c>
      <c r="G33" s="3">
        <v>80</v>
      </c>
      <c r="H33" s="3">
        <v>82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80.3</v>
      </c>
      <c r="N33" t="str">
        <f t="shared" si="0"/>
        <v>A</v>
      </c>
    </row>
    <row r="34" spans="1:14" x14ac:dyDescent="0.25">
      <c r="A34">
        <v>30</v>
      </c>
      <c r="B34">
        <v>20240410210088</v>
      </c>
      <c r="C34" t="s">
        <v>108</v>
      </c>
      <c r="D34">
        <v>157309</v>
      </c>
      <c r="E34" t="s">
        <v>1</v>
      </c>
      <c r="F34" t="s">
        <v>3</v>
      </c>
      <c r="G34" s="3">
        <f>'[1]Daftar-Nilai'!G24</f>
        <v>83</v>
      </c>
      <c r="H34" s="3">
        <f>'[1]Daftar-Nilai'!H24</f>
        <v>80</v>
      </c>
      <c r="I34" s="3">
        <f>'[1]Daftar-Nilai'!I24</f>
        <v>75</v>
      </c>
      <c r="J34" s="3">
        <f>'[1]Daftar-Nilai'!J24</f>
        <v>80</v>
      </c>
      <c r="K34" s="3">
        <f>'[1]Daftar-Nilai'!K24</f>
        <v>80</v>
      </c>
      <c r="L34" s="3">
        <f>'[1]Daftar-Nilai'!L24</f>
        <v>82</v>
      </c>
      <c r="M34">
        <f>G34*Komponen!C10 + H34*Komponen!C11 + I34*Komponen!C12 + J34*Komponen!C13 + K34*Komponen!C14 + L34*Komponen!C15</f>
        <v>80.5</v>
      </c>
      <c r="N34" t="str">
        <f t="shared" si="0"/>
        <v>A</v>
      </c>
    </row>
    <row r="35" spans="1:14" x14ac:dyDescent="0.25">
      <c r="A35">
        <v>31</v>
      </c>
      <c r="B35">
        <v>20240410210089</v>
      </c>
      <c r="C35" t="s">
        <v>109</v>
      </c>
      <c r="D35">
        <v>157310</v>
      </c>
      <c r="E35" t="s">
        <v>1</v>
      </c>
      <c r="F35" t="s">
        <v>3</v>
      </c>
      <c r="G35" s="3">
        <f>'[1]Daftar-Nilai'!G25</f>
        <v>80</v>
      </c>
      <c r="H35" s="3">
        <f>'[1]Daftar-Nilai'!H25</f>
        <v>80</v>
      </c>
      <c r="I35" s="3">
        <f>'[1]Daftar-Nilai'!I25</f>
        <v>80</v>
      </c>
      <c r="J35" s="3">
        <f>'[1]Daftar-Nilai'!J25</f>
        <v>80</v>
      </c>
      <c r="K35" s="3">
        <f>'[1]Daftar-Nilai'!K25</f>
        <v>80</v>
      </c>
      <c r="L35" s="3">
        <f>'[1]Daftar-Nilai'!L25</f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20240410210090</v>
      </c>
      <c r="C36" t="s">
        <v>110</v>
      </c>
      <c r="D36">
        <v>157221</v>
      </c>
      <c r="E36" t="s">
        <v>1</v>
      </c>
      <c r="F36" t="s">
        <v>3</v>
      </c>
      <c r="G36" s="3">
        <f>'[1]Daftar-Nilai'!G26</f>
        <v>82</v>
      </c>
      <c r="H36" s="3">
        <f>'[1]Daftar-Nilai'!H26</f>
        <v>81</v>
      </c>
      <c r="I36" s="3">
        <f>'[1]Daftar-Nilai'!I26</f>
        <v>82</v>
      </c>
      <c r="J36" s="3">
        <f>'[1]Daftar-Nilai'!J26</f>
        <v>81</v>
      </c>
      <c r="K36" s="3">
        <f>'[1]Daftar-Nilai'!K26</f>
        <v>82</v>
      </c>
      <c r="L36" s="3">
        <f>'[1]Daftar-Nilai'!L26</f>
        <v>82</v>
      </c>
      <c r="M36">
        <f>G36*Komponen!C10 + H36*Komponen!C11 + I36*Komponen!C12 + J36*Komponen!C13 + K36*Komponen!C14 + L36*Komponen!C15</f>
        <v>81.750000000000014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2025-01-16T05:13:59Z</dcterms:created>
  <dcterms:modified xsi:type="dcterms:W3CDTF">2025-02-03T03:17:17Z</dcterms:modified>
  <cp:category>nilai</cp:category>
</cp:coreProperties>
</file>