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URUSAN PRODI/"/>
    </mc:Choice>
  </mc:AlternateContent>
  <xr:revisionPtr revIDLastSave="0" documentId="13_ncr:1_{BB37B67B-25A1-3B4B-B39F-CE6F5806949E}" xr6:coauthVersionLast="47" xr6:coauthVersionMax="47" xr10:uidLastSave="{00000000-0000-0000-0000-000000000000}"/>
  <bookViews>
    <workbookView xWindow="0" yWindow="500" windowWidth="33600" windowHeight="19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M29" i="4"/>
  <c r="M21" i="4"/>
  <c r="M14" i="4"/>
  <c r="M13" i="4"/>
  <c r="M35" i="4"/>
  <c r="N35" i="4" s="1"/>
  <c r="M34" i="4"/>
  <c r="N34" i="4" s="1"/>
  <c r="M33" i="4"/>
  <c r="N33" i="4" s="1"/>
  <c r="M32" i="4"/>
  <c r="N32" i="4" s="1"/>
  <c r="M31" i="4"/>
  <c r="N31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C16" i="3"/>
  <c r="N13" i="4" l="1"/>
  <c r="N21" i="4"/>
  <c r="N29" i="4"/>
  <c r="M6" i="4"/>
  <c r="N6" i="4" s="1"/>
  <c r="M22" i="4"/>
  <c r="N22" i="4" s="1"/>
  <c r="N14" i="4"/>
  <c r="N30" i="4"/>
  <c r="M5" i="4"/>
  <c r="N5" i="4" s="1"/>
</calcChain>
</file>

<file path=xl/sharedStrings.xml><?xml version="1.0" encoding="utf-8"?>
<sst xmlns="http://schemas.openxmlformats.org/spreadsheetml/2006/main" count="261" uniqueCount="178">
  <si>
    <t>KODE MK</t>
  </si>
  <si>
    <t>E1D2A62P</t>
  </si>
  <si>
    <t>NAMA MK</t>
  </si>
  <si>
    <t>PENGANTAR BIOSTATISTIK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</si>
  <si>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</si>
  <si>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</si>
  <si>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</si>
  <si>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</si>
  <si>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</si>
  <si>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</si>
  <si>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</si>
  <si>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</si>
  <si>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</si>
  <si>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</si>
  <si>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</si>
  <si>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</si>
  <si>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</si>
  <si>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</si>
  <si>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</si>
  <si>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</si>
  <si>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</si>
  <si>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</si>
  <si>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</si>
  <si>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</si>
  <si>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</si>
  <si>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</si>
  <si>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</si>
  <si>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</si>
  <si>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</si>
  <si>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</si>
  <si>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</si>
  <si>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</si>
  <si>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</si>
  <si>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</si>
  <si>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</si>
  <si>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</si>
  <si>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</si>
  <si>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</si>
  <si>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</si>
  <si>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</si>
  <si>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</si>
  <si>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</si>
  <si>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</si>
  <si>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</si>
  <si>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</si>
  <si>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</si>
  <si>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</si>
  <si>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</si>
  <si>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</si>
  <si>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</si>
  <si>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</si>
  <si>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</si>
  <si>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</si>
  <si>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</si>
  <si>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</si>
  <si>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</si>
  <si>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</si>
  <si>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</si>
  <si>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</si>
  <si>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</si>
  <si>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</si>
  <si>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</si>
  <si>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</si>
  <si>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</si>
  <si>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</si>
  <si>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BIOSTATISTIK (E1D2A62P)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</si>
  <si>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</si>
  <si>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</si>
  <si>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</si>
  <si>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</si>
  <si>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</si>
  <si>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</si>
  <si>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</si>
  <si>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</si>
  <si>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</si>
  <si>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</si>
  <si>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</si>
  <si>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</si>
  <si>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</si>
  <si>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</si>
  <si>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</si>
  <si>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</si>
  <si>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</si>
  <si>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</si>
  <si>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</si>
  <si>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</si>
  <si>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</si>
  <si>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</si>
  <si>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</si>
  <si>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</si>
  <si>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</si>
  <si>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</si>
  <si>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</si>
  <si>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</si>
  <si>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</si>
  <si>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</si>
  <si>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</si>
  <si>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</si>
  <si>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</si>
  <si>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</si>
  <si>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</si>
  <si>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</si>
  <si>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</si>
  <si>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</si>
  <si>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</si>
  <si>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</si>
  <si>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</si>
  <si>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</si>
  <si>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</si>
  <si>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</si>
  <si>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</si>
  <si>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</si>
  <si>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</si>
  <si>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</si>
  <si>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</si>
  <si>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</si>
  <si>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</si>
  <si>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</si>
  <si>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</si>
  <si>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</si>
  <si>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</si>
  <si>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</si>
  <si>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</si>
  <si>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</si>
  <si>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</si>
  <si>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</si>
  <si>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</si>
  <si>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</si>
  <si>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</si>
  <si>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</si>
  <si>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</si>
  <si>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</si>
  <si>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</si>
  <si>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2022E1D034</t>
  </si>
  <si>
    <t>MARLIN ASTARI INA</t>
  </si>
  <si>
    <t>2022E1D036</t>
  </si>
  <si>
    <t>SUHAENA</t>
  </si>
  <si>
    <t>Mampu mengidentifikasi peran biostatistika dalam kebidanan dan penerapannya untuk masyarakat global</t>
  </si>
  <si>
    <t>Mampu menjelaskan konsep dasar statistik, jenis data, variabel, dan skala pengukuran yang relevan dalam bidang kebidanan.</t>
  </si>
  <si>
    <t>Mampu menjelaskan teknik pengumpulan data dan penyajian data melalui grafik dan tabel dalam konteks kebidanan.</t>
  </si>
  <si>
    <t xml:space="preserve">Statistik deskriptif (mean, median, modus) dalam analisis data terkait kesehatan. </t>
  </si>
  <si>
    <t>Teknik perhitungan mean, median, dan modus pada data sederhana dalam kebidanan.</t>
  </si>
  <si>
    <t>Konsep dasar dan tujuan penggunaan uji t dan uji chi-square dalam kebidanan.</t>
  </si>
  <si>
    <t>Konsep dan aplikasi uji ANOVA dalam analisis data kebidanan.</t>
  </si>
  <si>
    <t xml:space="preserve">Mampu menginterpretasi hasil uji statistik dan menganalisis data epidemiologi untuk mendukung pengambilan keputusan berbasis bukti dalam praktik kebidanan. </t>
  </si>
  <si>
    <t xml:space="preserve">Mampu mengevaluasi hasil kajian statistik dan menyusun laporan untuk mendukung kebijakan dan praktik kebidanan berbasis data. </t>
  </si>
  <si>
    <t>Identifikasi data statistik yang relevan dalam kebidanan, perumusan tujuan, dan ruang lingkup studi kasus kesehatan ibu dan anak.</t>
  </si>
  <si>
    <t>Perancangan studi kasus berbasis data statistik dalam kebidanan dan teknik presentasi hasil studi kasus.</t>
  </si>
  <si>
    <t>Evaluasi jenis data dalam kebidanan dan pemilihan bentuk penyajian data (grafik, tabel, diagram) yang sesuai</t>
  </si>
  <si>
    <t>Teknik penyajian data dalam bentuk grafik batang, garis, lingkaran, tabel frekuensi, dan diagram alur, serta interpretasi hasil untuk solusi kebidanan.</t>
  </si>
  <si>
    <t xml:space="preserve">Mampu menyusun dan mempresentasikan karya tulis ilmiah yang berisi solusi berbasis data untuk masalah dalam praktik kebidanan. </t>
  </si>
  <si>
    <t>Able to identify the role of biostatistics in midwifery and its application to global communities.</t>
  </si>
  <si>
    <t>Able to explain basic statistical concepts, types of data, variables, and measurement scales relevant to the field of midwifery.</t>
  </si>
  <si>
    <t>Able to explain data collection techniques and data presentation through graphs and tables in the context of midwifery.</t>
  </si>
  <si>
    <t>Descriptive statistics (mean, median, mode) in analyzing health-related data.</t>
  </si>
  <si>
    <t>Techniques for calculating mean, median, and mode on simple midwifery data.</t>
  </si>
  <si>
    <t>Basic concepts and purposes of using t-tests and chi-square tests in midwifery.</t>
  </si>
  <si>
    <t>Concepts and applications of ANOVA in analyzing midwifery data.</t>
  </si>
  <si>
    <t>Able to interpret statistical test results and analyze epidemiological data to support evidence-based decision-making in midwifery practice.</t>
  </si>
  <si>
    <t>Able to evaluate the results of statistical studies and prepare reports to support data-driven midwifery policies and practices.</t>
  </si>
  <si>
    <t>Identification of relevant statistical data in midwifery, formulation of objectives, and scope of maternal and child health case studies.</t>
  </si>
  <si>
    <t>Design of case studies based on statistical data in midwifery and techniques for presenting case study results.</t>
  </si>
  <si>
    <t>Evaluation of types of data in midwifery and selection of appropriate data presentation formats (graphs, tables, diagrams).</t>
  </si>
  <si>
    <t>Techniques for presenting data in the form of bar charts, line graphs, pie charts, frequency tables, and flowcharts, as well as interpreting results to provide midwifery solutions.</t>
  </si>
  <si>
    <t>Able to prepare and present scientific papers containing data-driven solutions to problems in midwifery practice.</t>
  </si>
  <si>
    <t>Middle exam</t>
  </si>
  <si>
    <t>Final exam</t>
  </si>
  <si>
    <t>Memberikan pemahaman dasar tentang konsep dan penerapan statistik dalam konteks kebidanan</t>
  </si>
  <si>
    <t>Providing a basic understanding of the concepts and applications of statistics in the context of midwifery.</t>
  </si>
  <si>
    <t>Komponen ini merujuk pada penilaian berbasis kuis yang diberikan kepada mahasiswa. </t>
  </si>
  <si>
    <t>This component refers to assessments based on quizzes given to students. </t>
  </si>
  <si>
    <t>Komponen ini mencakup tugas-tugas individu atau kelompok yang diberikan selama perkuliahan. </t>
  </si>
  <si>
    <t>This component includes individual or group assignments given during the course. </t>
  </si>
  <si>
    <t>Nilai UTS memiliki bobot 10% dari total nilai.</t>
  </si>
  <si>
    <t>The weight of the mid-semester exam is 10% of the total grade.</t>
  </si>
  <si>
    <t>Bobot nilai UAS adalah 30% dari total nilai keseluruhan.</t>
  </si>
  <si>
    <t>The weight of the final semester exam is 30% of the total grade.</t>
  </si>
  <si>
    <t>https://drive.google.com/file/d/1fSRPoBqAIFUgB6c194BVzC0wTcbUA3GO/view?usp=sharing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</si>
</sst>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137</v>
      </c>
      <c r="C10" s="11" t="s">
        <v>151</v>
      </c>
      <c r="D10">
        <v>1234581092</v>
      </c>
    </row>
    <row r="11" spans="1:4" x14ac:dyDescent="0.2">
      <c r="A11">
        <v>2</v>
      </c>
      <c r="B11" s="11" t="s">
        <v>138</v>
      </c>
      <c r="C11" s="11" t="s">
        <v>152</v>
      </c>
      <c r="D11">
        <v>1234581092</v>
      </c>
    </row>
    <row r="12" spans="1:4" x14ac:dyDescent="0.2">
      <c r="A12">
        <v>3</v>
      </c>
      <c r="B12" s="11" t="s">
        <v>139</v>
      </c>
      <c r="C12" s="11" t="s">
        <v>153</v>
      </c>
      <c r="D12">
        <v>1234581092</v>
      </c>
    </row>
    <row r="13" spans="1:4" x14ac:dyDescent="0.2">
      <c r="A13">
        <v>4</v>
      </c>
      <c r="B13" s="11" t="s">
        <v>140</v>
      </c>
      <c r="C13" s="11" t="s">
        <v>154</v>
      </c>
      <c r="D13">
        <v>1234581092</v>
      </c>
    </row>
    <row r="14" spans="1:4" x14ac:dyDescent="0.2">
      <c r="A14">
        <v>5</v>
      </c>
      <c r="B14" s="11" t="s">
        <v>141</v>
      </c>
      <c r="C14" s="11" t="s">
        <v>155</v>
      </c>
      <c r="D14">
        <v>1234581092</v>
      </c>
    </row>
    <row r="15" spans="1:4" x14ac:dyDescent="0.2">
      <c r="A15">
        <v>6</v>
      </c>
      <c r="B15" s="11" t="s">
        <v>142</v>
      </c>
      <c r="C15" s="11" t="s">
        <v>156</v>
      </c>
      <c r="D15">
        <v>1234581092</v>
      </c>
    </row>
    <row r="16" spans="1:4" x14ac:dyDescent="0.2">
      <c r="A16">
        <v>7</v>
      </c>
      <c r="B16" s="11" t="s">
        <v>143</v>
      </c>
      <c r="C16" s="11" t="s">
        <v>157</v>
      </c>
      <c r="D16">
        <v>1234581092</v>
      </c>
    </row>
    <row r="17" spans="1:4" x14ac:dyDescent="0.2">
      <c r="A17">
        <v>8</v>
      </c>
      <c r="B17" s="11" t="s">
        <v>71</v>
      </c>
      <c r="C17" s="11" t="s">
        <v>165</v>
      </c>
      <c r="D17">
        <v>1234581092</v>
      </c>
    </row>
    <row r="18" spans="1:4" x14ac:dyDescent="0.2">
      <c r="A18">
        <v>9</v>
      </c>
      <c r="B18" s="11" t="s">
        <v>144</v>
      </c>
      <c r="C18" s="11" t="s">
        <v>158</v>
      </c>
      <c r="D18">
        <v>1234581092</v>
      </c>
    </row>
    <row r="19" spans="1:4" x14ac:dyDescent="0.2">
      <c r="A19">
        <v>10</v>
      </c>
      <c r="B19" s="11" t="s">
        <v>145</v>
      </c>
      <c r="C19" s="11" t="s">
        <v>159</v>
      </c>
      <c r="D19">
        <v>1234581092</v>
      </c>
    </row>
    <row r="20" spans="1:4" x14ac:dyDescent="0.2">
      <c r="A20">
        <v>11</v>
      </c>
      <c r="B20" s="11" t="s">
        <v>146</v>
      </c>
      <c r="C20" s="11" t="s">
        <v>160</v>
      </c>
      <c r="D20">
        <v>1234581092</v>
      </c>
    </row>
    <row r="21" spans="1:4" x14ac:dyDescent="0.2">
      <c r="A21">
        <v>12</v>
      </c>
      <c r="B21" s="11" t="s">
        <v>147</v>
      </c>
      <c r="C21" s="11" t="s">
        <v>161</v>
      </c>
      <c r="D21">
        <v>1234581092</v>
      </c>
    </row>
    <row r="22" spans="1:4" x14ac:dyDescent="0.2">
      <c r="A22">
        <v>13</v>
      </c>
      <c r="B22" s="11" t="s">
        <v>148</v>
      </c>
      <c r="C22" s="11" t="s">
        <v>162</v>
      </c>
      <c r="D22">
        <v>1234581092</v>
      </c>
    </row>
    <row r="23" spans="1:4" x14ac:dyDescent="0.2">
      <c r="A23">
        <v>14</v>
      </c>
      <c r="B23" s="11" t="s">
        <v>149</v>
      </c>
      <c r="C23" s="11" t="s">
        <v>163</v>
      </c>
      <c r="D23">
        <v>1234581092</v>
      </c>
    </row>
    <row r="24" spans="1:4" x14ac:dyDescent="0.2">
      <c r="A24">
        <v>15</v>
      </c>
      <c r="B24" s="11" t="s">
        <v>150</v>
      </c>
      <c r="C24" s="11" t="s">
        <v>164</v>
      </c>
      <c r="D24">
        <v>1234581092</v>
      </c>
    </row>
    <row r="25" spans="1:4" x14ac:dyDescent="0.2">
      <c r="A25">
        <v>16</v>
      </c>
      <c r="B25" s="11" t="s">
        <v>72</v>
      </c>
      <c r="C25" s="11" t="s">
        <v>166</v>
      </c>
      <c r="D25">
        <v>1234581092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1" t="s">
        <v>167</v>
      </c>
      <c r="E10" s="11" t="s">
        <v>168</v>
      </c>
      <c r="F10">
        <v>1234581092</v>
      </c>
    </row>
    <row r="11" spans="1:6" x14ac:dyDescent="0.2">
      <c r="A11">
        <v>2</v>
      </c>
      <c r="B11" t="s">
        <v>60</v>
      </c>
      <c r="C11" s="9">
        <v>0.2</v>
      </c>
      <c r="D11" s="11" t="s">
        <v>177</v>
      </c>
      <c r="E11" s="11" t="s">
        <v>177</v>
      </c>
      <c r="F11">
        <v>1234581092</v>
      </c>
    </row>
    <row r="12" spans="1:6" x14ac:dyDescent="0.2">
      <c r="A12">
        <v>3</v>
      </c>
      <c r="B12" t="s">
        <v>61</v>
      </c>
      <c r="C12" s="9">
        <v>0.1</v>
      </c>
      <c r="D12" s="11" t="s">
        <v>169</v>
      </c>
      <c r="E12" s="11" t="s">
        <v>170</v>
      </c>
      <c r="F12">
        <v>1234581092</v>
      </c>
    </row>
    <row r="13" spans="1:6" x14ac:dyDescent="0.2">
      <c r="A13">
        <v>4</v>
      </c>
      <c r="B13" t="s">
        <v>62</v>
      </c>
      <c r="C13" s="9">
        <v>0.1</v>
      </c>
      <c r="D13" s="11" t="s">
        <v>171</v>
      </c>
      <c r="E13" s="11" t="s">
        <v>172</v>
      </c>
      <c r="F13">
        <v>1234581092</v>
      </c>
    </row>
    <row r="14" spans="1:6" x14ac:dyDescent="0.2">
      <c r="A14">
        <v>5</v>
      </c>
      <c r="B14" t="s">
        <v>63</v>
      </c>
      <c r="C14" s="9">
        <v>0.2</v>
      </c>
      <c r="D14" s="11" t="s">
        <v>173</v>
      </c>
      <c r="E14" s="11" t="s">
        <v>174</v>
      </c>
      <c r="F14">
        <v>1234581092</v>
      </c>
    </row>
    <row r="15" spans="1:6" x14ac:dyDescent="0.2">
      <c r="A15">
        <v>6</v>
      </c>
      <c r="B15" t="s">
        <v>64</v>
      </c>
      <c r="C15" s="9">
        <v>0.3</v>
      </c>
      <c r="D15" s="11" t="s">
        <v>175</v>
      </c>
      <c r="E15" s="11" t="s">
        <v>176</v>
      </c>
      <c r="F15">
        <v>1234581092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L33" sqref="L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155623</v>
      </c>
      <c r="E5" t="s">
        <v>1</v>
      </c>
      <c r="F5" t="s">
        <v>3</v>
      </c>
      <c r="G5" s="3">
        <v>80</v>
      </c>
      <c r="H5" s="3">
        <v>87</v>
      </c>
      <c r="I5" s="3">
        <v>83</v>
      </c>
      <c r="J5" s="3">
        <v>87</v>
      </c>
      <c r="K5" s="3">
        <v>87</v>
      </c>
      <c r="L5" s="12">
        <v>83</v>
      </c>
      <c r="M5">
        <f>G5*Komponen!C10 + H5*Komponen!C11 + I5*Komponen!C12 + J5*Komponen!C13 + K5*Komponen!C14 + L5*Komponen!C15</f>
        <v>84.700000000000017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155802</v>
      </c>
      <c r="E6" t="s">
        <v>1</v>
      </c>
      <c r="F6" t="s">
        <v>3</v>
      </c>
      <c r="G6" s="3">
        <v>80</v>
      </c>
      <c r="H6" s="3">
        <v>77</v>
      </c>
      <c r="I6" s="3">
        <v>87</v>
      </c>
      <c r="J6" s="3">
        <v>77</v>
      </c>
      <c r="K6" s="3">
        <v>77</v>
      </c>
      <c r="L6" s="12">
        <v>87</v>
      </c>
      <c r="M6">
        <f>G6*Komponen!C10 + H6*Komponen!C11 + I6*Komponen!C12 + J6*Komponen!C13 + K6*Komponen!C14 + L6*Komponen!C15</f>
        <v>81.3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152325</v>
      </c>
      <c r="E7" t="s">
        <v>1</v>
      </c>
      <c r="F7" t="s">
        <v>3</v>
      </c>
      <c r="G7" s="3">
        <v>80</v>
      </c>
      <c r="H7" s="3">
        <v>93</v>
      </c>
      <c r="I7" s="3">
        <v>87</v>
      </c>
      <c r="J7" s="3">
        <v>93</v>
      </c>
      <c r="K7" s="3">
        <v>93</v>
      </c>
      <c r="L7" s="12">
        <v>87</v>
      </c>
      <c r="M7">
        <f>G7*Komponen!C10 + H7*Komponen!C11 + I7*Komponen!C12 + J7*Komponen!C13 + K7*Komponen!C14 + L7*Komponen!C15</f>
        <v>89.300000000000011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156312</v>
      </c>
      <c r="E8" t="s">
        <v>1</v>
      </c>
      <c r="F8" t="s">
        <v>3</v>
      </c>
      <c r="G8" s="3">
        <v>80</v>
      </c>
      <c r="H8" s="3">
        <v>100</v>
      </c>
      <c r="I8" s="3">
        <v>97</v>
      </c>
      <c r="J8" s="3">
        <v>100</v>
      </c>
      <c r="K8" s="3">
        <v>100</v>
      </c>
      <c r="L8" s="12">
        <v>97</v>
      </c>
      <c r="M8">
        <f>G8*Komponen!C10 + H8*Komponen!C11 + I8*Komponen!C12 + J8*Komponen!C13 + K8*Komponen!C14 + L8*Komponen!C15</f>
        <v>96.8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155411</v>
      </c>
      <c r="E9" t="s">
        <v>1</v>
      </c>
      <c r="F9" t="s">
        <v>3</v>
      </c>
      <c r="G9" s="3">
        <v>80</v>
      </c>
      <c r="H9" s="3">
        <v>100</v>
      </c>
      <c r="I9" s="3">
        <v>87</v>
      </c>
      <c r="J9" s="3">
        <v>100</v>
      </c>
      <c r="K9" s="3">
        <v>100</v>
      </c>
      <c r="L9" s="12">
        <v>87</v>
      </c>
      <c r="M9">
        <f>G9*Komponen!C10 + H9*Komponen!C11 + I9*Komponen!C12 + J9*Komponen!C13 + K9*Komponen!C14 + L9*Komponen!C15</f>
        <v>92.8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155039</v>
      </c>
      <c r="E10" t="s">
        <v>1</v>
      </c>
      <c r="F10" t="s">
        <v>3</v>
      </c>
      <c r="G10" s="3">
        <v>80</v>
      </c>
      <c r="H10" s="3">
        <v>100</v>
      </c>
      <c r="I10" s="3">
        <v>97</v>
      </c>
      <c r="J10" s="3">
        <v>100</v>
      </c>
      <c r="K10" s="3">
        <v>100</v>
      </c>
      <c r="L10" s="12">
        <v>97</v>
      </c>
      <c r="M10">
        <f>G10*Komponen!C10 + H10*Komponen!C11 + I10*Komponen!C12 + J10*Komponen!C13 + K10*Komponen!C14 + L10*Komponen!C15</f>
        <v>96.8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156571</v>
      </c>
      <c r="E11" t="s">
        <v>1</v>
      </c>
      <c r="F11" t="s">
        <v>3</v>
      </c>
      <c r="G11" s="3">
        <v>80</v>
      </c>
      <c r="H11" s="3">
        <v>37</v>
      </c>
      <c r="I11" s="3">
        <v>77</v>
      </c>
      <c r="J11" s="3">
        <v>37</v>
      </c>
      <c r="K11" s="3">
        <v>37</v>
      </c>
      <c r="L11" s="12">
        <v>77</v>
      </c>
      <c r="M11">
        <f>G11*Komponen!C10 + H11*Komponen!C11 + I11*Komponen!C12 + J11*Komponen!C13 + K11*Komponen!C14 + L11*Komponen!C15</f>
        <v>57.3</v>
      </c>
      <c r="N11" t="str">
        <f t="shared" si="0"/>
        <v>C+</v>
      </c>
    </row>
    <row r="12" spans="1:14" x14ac:dyDescent="0.2">
      <c r="A12">
        <v>8</v>
      </c>
      <c r="B12" t="s">
        <v>89</v>
      </c>
      <c r="C12" t="s">
        <v>90</v>
      </c>
      <c r="D12">
        <v>155114</v>
      </c>
      <c r="E12" t="s">
        <v>1</v>
      </c>
      <c r="F12" t="s">
        <v>3</v>
      </c>
      <c r="G12" s="3">
        <v>80</v>
      </c>
      <c r="H12" s="3">
        <v>50</v>
      </c>
      <c r="I12" s="3">
        <v>63</v>
      </c>
      <c r="J12" s="3">
        <v>50</v>
      </c>
      <c r="K12" s="3">
        <v>50</v>
      </c>
      <c r="L12" s="12">
        <v>63</v>
      </c>
      <c r="M12">
        <f>G12*Komponen!C10 + H12*Komponen!C11 + I12*Komponen!C12 + J12*Komponen!C13 + K12*Komponen!C14 + L12*Komponen!C15</f>
        <v>58.199999999999996</v>
      </c>
      <c r="N12" t="str">
        <f t="shared" si="0"/>
        <v>C+</v>
      </c>
    </row>
    <row r="13" spans="1:14" x14ac:dyDescent="0.2">
      <c r="A13">
        <v>9</v>
      </c>
      <c r="B13" t="s">
        <v>91</v>
      </c>
      <c r="C13" t="s">
        <v>92</v>
      </c>
      <c r="D13">
        <v>156051</v>
      </c>
      <c r="E13" t="s">
        <v>1</v>
      </c>
      <c r="F13" t="s">
        <v>3</v>
      </c>
      <c r="G13" s="3">
        <v>80</v>
      </c>
      <c r="H13" s="3">
        <v>80</v>
      </c>
      <c r="I13" s="3">
        <v>47</v>
      </c>
      <c r="J13" s="3">
        <v>80</v>
      </c>
      <c r="K13" s="3">
        <v>80</v>
      </c>
      <c r="L13" s="12">
        <v>47</v>
      </c>
      <c r="M13">
        <f>G13*Komponen!C10 + H13*Komponen!C11 + I13*Komponen!C12 + J13*Komponen!C13 + K13*Komponen!C14 + L13*Komponen!C15</f>
        <v>66.8</v>
      </c>
      <c r="N13" t="str">
        <f t="shared" si="0"/>
        <v>B</v>
      </c>
    </row>
    <row r="14" spans="1:14" x14ac:dyDescent="0.2">
      <c r="A14">
        <v>10</v>
      </c>
      <c r="B14" t="s">
        <v>93</v>
      </c>
      <c r="C14" t="s">
        <v>94</v>
      </c>
      <c r="D14">
        <v>155436</v>
      </c>
      <c r="E14" t="s">
        <v>1</v>
      </c>
      <c r="F14" t="s">
        <v>3</v>
      </c>
      <c r="G14" s="3">
        <v>80</v>
      </c>
      <c r="H14" s="3">
        <v>77</v>
      </c>
      <c r="I14" s="3">
        <v>77</v>
      </c>
      <c r="J14" s="3">
        <v>77</v>
      </c>
      <c r="K14" s="3">
        <v>77</v>
      </c>
      <c r="L14" s="12">
        <v>77</v>
      </c>
      <c r="M14">
        <f>G14*Komponen!C10 + H14*Komponen!C11 + I14*Komponen!C12 + J14*Komponen!C13 + K14*Komponen!C14 + L14*Komponen!C15</f>
        <v>77.3</v>
      </c>
      <c r="N14" t="str">
        <f t="shared" si="0"/>
        <v>A-</v>
      </c>
    </row>
    <row r="15" spans="1:14" x14ac:dyDescent="0.2">
      <c r="A15">
        <v>11</v>
      </c>
      <c r="B15" t="s">
        <v>95</v>
      </c>
      <c r="C15" t="s">
        <v>96</v>
      </c>
      <c r="D15">
        <v>155447</v>
      </c>
      <c r="E15" t="s">
        <v>1</v>
      </c>
      <c r="F15" t="s">
        <v>3</v>
      </c>
      <c r="G15" s="3">
        <v>80</v>
      </c>
      <c r="H15" s="3">
        <v>60</v>
      </c>
      <c r="I15" s="3">
        <v>97</v>
      </c>
      <c r="J15" s="3">
        <v>60</v>
      </c>
      <c r="K15" s="3">
        <v>60</v>
      </c>
      <c r="L15" s="12">
        <v>97</v>
      </c>
      <c r="M15">
        <f>G15*Komponen!C10 + H15*Komponen!C11 + I15*Komponen!C12 + J15*Komponen!C13 + K15*Komponen!C14 + L15*Komponen!C15</f>
        <v>76.8</v>
      </c>
      <c r="N15" t="str">
        <f t="shared" si="0"/>
        <v>A-</v>
      </c>
    </row>
    <row r="16" spans="1:14" x14ac:dyDescent="0.2">
      <c r="A16">
        <v>12</v>
      </c>
      <c r="B16" t="s">
        <v>97</v>
      </c>
      <c r="C16" t="s">
        <v>98</v>
      </c>
      <c r="D16">
        <v>153255</v>
      </c>
      <c r="E16" t="s">
        <v>1</v>
      </c>
      <c r="F16" t="s">
        <v>3</v>
      </c>
      <c r="G16" s="3">
        <v>80</v>
      </c>
      <c r="H16" s="3">
        <v>70</v>
      </c>
      <c r="I16" s="3">
        <v>40</v>
      </c>
      <c r="J16" s="3">
        <v>70</v>
      </c>
      <c r="K16" s="3">
        <v>70</v>
      </c>
      <c r="L16" s="12">
        <v>40</v>
      </c>
      <c r="M16">
        <f>G16*Komponen!C10 + H16*Komponen!C11 + I16*Komponen!C12 + J16*Komponen!C13 + K16*Komponen!C14 + L16*Komponen!C15</f>
        <v>59</v>
      </c>
      <c r="N16" t="str">
        <f t="shared" si="0"/>
        <v>C+</v>
      </c>
    </row>
    <row r="17" spans="1:14" x14ac:dyDescent="0.2">
      <c r="A17">
        <v>13</v>
      </c>
      <c r="B17" t="s">
        <v>99</v>
      </c>
      <c r="C17" t="s">
        <v>100</v>
      </c>
      <c r="D17">
        <v>156056</v>
      </c>
      <c r="E17" t="s">
        <v>1</v>
      </c>
      <c r="F17" t="s">
        <v>3</v>
      </c>
      <c r="G17" s="3">
        <v>80</v>
      </c>
      <c r="H17" s="3">
        <v>80</v>
      </c>
      <c r="I17" s="3">
        <v>40</v>
      </c>
      <c r="J17" s="3">
        <v>80</v>
      </c>
      <c r="K17" s="3">
        <v>80</v>
      </c>
      <c r="L17" s="12">
        <v>40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">
      <c r="A18">
        <v>14</v>
      </c>
      <c r="B18" t="s">
        <v>101</v>
      </c>
      <c r="C18" t="s">
        <v>102</v>
      </c>
      <c r="D18">
        <v>155666</v>
      </c>
      <c r="E18" t="s">
        <v>1</v>
      </c>
      <c r="F18" t="s">
        <v>3</v>
      </c>
      <c r="G18" s="3">
        <v>80</v>
      </c>
      <c r="H18" s="3">
        <v>93</v>
      </c>
      <c r="I18" s="3">
        <v>100</v>
      </c>
      <c r="J18" s="3">
        <v>93</v>
      </c>
      <c r="K18" s="3">
        <v>93</v>
      </c>
      <c r="L18" s="12">
        <v>100</v>
      </c>
      <c r="M18">
        <f>G18*Komponen!C10 + H18*Komponen!C11 + I18*Komponen!C12 + J18*Komponen!C13 + K18*Komponen!C14 + L18*Komponen!C15</f>
        <v>94.5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155417</v>
      </c>
      <c r="E19" t="s">
        <v>1</v>
      </c>
      <c r="F19" t="s">
        <v>3</v>
      </c>
      <c r="G19" s="3">
        <v>80</v>
      </c>
      <c r="H19" s="3">
        <v>93</v>
      </c>
      <c r="I19" s="3">
        <v>87</v>
      </c>
      <c r="J19" s="3">
        <v>93</v>
      </c>
      <c r="K19" s="3">
        <v>93</v>
      </c>
      <c r="L19" s="12">
        <v>87</v>
      </c>
      <c r="M19">
        <f>G19*Komponen!C10 + H19*Komponen!C11 + I19*Komponen!C12 + J19*Komponen!C13 + K19*Komponen!C14 + L19*Komponen!C15</f>
        <v>89.300000000000011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154831</v>
      </c>
      <c r="E20" t="s">
        <v>1</v>
      </c>
      <c r="F20" t="s">
        <v>3</v>
      </c>
      <c r="G20" s="3">
        <v>80</v>
      </c>
      <c r="H20" s="3">
        <v>100</v>
      </c>
      <c r="I20" s="3">
        <v>97</v>
      </c>
      <c r="J20" s="3">
        <v>100</v>
      </c>
      <c r="K20" s="3">
        <v>100</v>
      </c>
      <c r="L20" s="12">
        <v>97</v>
      </c>
      <c r="M20">
        <f>G20*Komponen!C10 + H20*Komponen!C11 + I20*Komponen!C12 + J20*Komponen!C13 + K20*Komponen!C14 + L20*Komponen!C15</f>
        <v>96.8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154928</v>
      </c>
      <c r="E21" t="s">
        <v>1</v>
      </c>
      <c r="F21" t="s">
        <v>3</v>
      </c>
      <c r="G21" s="3">
        <v>80</v>
      </c>
      <c r="H21" s="3">
        <v>90</v>
      </c>
      <c r="I21" s="3">
        <v>77</v>
      </c>
      <c r="J21" s="3">
        <v>90</v>
      </c>
      <c r="K21" s="3">
        <v>90</v>
      </c>
      <c r="L21" s="12">
        <v>77</v>
      </c>
      <c r="M21">
        <f>G21*Komponen!C10 + H21*Komponen!C11 + I21*Komponen!C12 + J21*Komponen!C13 + K21*Komponen!C14 + L21*Komponen!C15</f>
        <v>83.8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154863</v>
      </c>
      <c r="E22" t="s">
        <v>1</v>
      </c>
      <c r="F22" t="s">
        <v>3</v>
      </c>
      <c r="G22" s="3">
        <v>80</v>
      </c>
      <c r="H22" s="3">
        <v>100</v>
      </c>
      <c r="I22" s="3">
        <v>97</v>
      </c>
      <c r="J22" s="3">
        <v>100</v>
      </c>
      <c r="K22" s="3">
        <v>100</v>
      </c>
      <c r="L22" s="12">
        <v>97</v>
      </c>
      <c r="M22">
        <f>G22*Komponen!C10 + H22*Komponen!C11 + I22*Komponen!C12 + J22*Komponen!C13 + K22*Komponen!C14 + L22*Komponen!C15</f>
        <v>96.8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156437</v>
      </c>
      <c r="E23" t="s">
        <v>1</v>
      </c>
      <c r="F23" t="s">
        <v>3</v>
      </c>
      <c r="G23" s="3">
        <v>80</v>
      </c>
      <c r="H23" s="3">
        <v>80</v>
      </c>
      <c r="I23" s="3">
        <v>77</v>
      </c>
      <c r="J23" s="3">
        <v>80</v>
      </c>
      <c r="K23" s="3">
        <v>80</v>
      </c>
      <c r="L23" s="12">
        <v>77</v>
      </c>
      <c r="M23">
        <f>G23*Komponen!C10 + H23*Komponen!C11 + I23*Komponen!C12 + J23*Komponen!C13 + K23*Komponen!C14 + L23*Komponen!C15</f>
        <v>78.8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154987</v>
      </c>
      <c r="E24" t="s">
        <v>1</v>
      </c>
      <c r="F24" t="s">
        <v>3</v>
      </c>
      <c r="G24" s="3">
        <v>80</v>
      </c>
      <c r="H24" s="3">
        <v>67</v>
      </c>
      <c r="I24" s="3">
        <v>70</v>
      </c>
      <c r="J24" s="3">
        <v>67</v>
      </c>
      <c r="K24" s="3">
        <v>67</v>
      </c>
      <c r="L24" s="12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">
      <c r="A25">
        <v>21</v>
      </c>
      <c r="B25" t="s">
        <v>115</v>
      </c>
      <c r="C25" t="s">
        <v>116</v>
      </c>
      <c r="D25">
        <v>156445</v>
      </c>
      <c r="E25" t="s">
        <v>1</v>
      </c>
      <c r="F25" t="s">
        <v>3</v>
      </c>
      <c r="G25" s="3">
        <v>80</v>
      </c>
      <c r="H25" s="3">
        <v>97</v>
      </c>
      <c r="I25" s="3">
        <v>93</v>
      </c>
      <c r="J25" s="3">
        <v>97</v>
      </c>
      <c r="K25" s="3">
        <v>97</v>
      </c>
      <c r="L25" s="12">
        <v>93</v>
      </c>
      <c r="M25">
        <f>G25*Komponen!C10 + H25*Komponen!C11 + I25*Komponen!C12 + J25*Komponen!C13 + K25*Komponen!C14 + L25*Komponen!C15</f>
        <v>93.700000000000017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155410</v>
      </c>
      <c r="E26" t="s">
        <v>1</v>
      </c>
      <c r="F26" t="s">
        <v>3</v>
      </c>
      <c r="G26" s="3">
        <v>80</v>
      </c>
      <c r="H26" s="3">
        <v>90</v>
      </c>
      <c r="I26" s="3">
        <v>93</v>
      </c>
      <c r="J26" s="3">
        <v>90</v>
      </c>
      <c r="K26" s="3">
        <v>90</v>
      </c>
      <c r="L26" s="12">
        <v>93</v>
      </c>
      <c r="M26">
        <f>G26*Komponen!C10 + H26*Komponen!C11 + I26*Komponen!C12 + J26*Komponen!C13 + K26*Komponen!C14 + L26*Komponen!C15</f>
        <v>90.199999999999989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155412</v>
      </c>
      <c r="E27" t="s">
        <v>1</v>
      </c>
      <c r="F27" t="s">
        <v>3</v>
      </c>
      <c r="G27" s="3">
        <v>80</v>
      </c>
      <c r="H27" s="3">
        <v>100</v>
      </c>
      <c r="I27" s="3">
        <v>80</v>
      </c>
      <c r="J27" s="3">
        <v>100</v>
      </c>
      <c r="K27" s="3">
        <v>100</v>
      </c>
      <c r="L27" s="12">
        <v>80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155464</v>
      </c>
      <c r="E28" t="s">
        <v>1</v>
      </c>
      <c r="F28" t="s">
        <v>3</v>
      </c>
      <c r="G28" s="3">
        <v>80</v>
      </c>
      <c r="H28" s="3">
        <v>67</v>
      </c>
      <c r="I28" s="3">
        <v>73</v>
      </c>
      <c r="J28" s="3">
        <v>67</v>
      </c>
      <c r="K28" s="3">
        <v>67</v>
      </c>
      <c r="L28" s="12">
        <v>73</v>
      </c>
      <c r="M28">
        <f>G28*Komponen!C10 + H28*Komponen!C11 + I28*Komponen!C12 + J28*Komponen!C13 + K28*Komponen!C14 + L28*Komponen!C15</f>
        <v>70.699999999999989</v>
      </c>
      <c r="N28" t="str">
        <f t="shared" si="0"/>
        <v>B+</v>
      </c>
    </row>
    <row r="29" spans="1:14" x14ac:dyDescent="0.2">
      <c r="A29">
        <v>25</v>
      </c>
      <c r="B29" t="s">
        <v>123</v>
      </c>
      <c r="C29" t="s">
        <v>124</v>
      </c>
      <c r="D29">
        <v>155906</v>
      </c>
      <c r="E29" t="s">
        <v>1</v>
      </c>
      <c r="F29" t="s">
        <v>3</v>
      </c>
      <c r="G29" s="3">
        <v>80</v>
      </c>
      <c r="H29" s="3">
        <v>100</v>
      </c>
      <c r="I29" s="3">
        <v>90</v>
      </c>
      <c r="J29" s="3">
        <v>100</v>
      </c>
      <c r="K29" s="3">
        <v>100</v>
      </c>
      <c r="L29" s="12">
        <v>90</v>
      </c>
      <c r="M29">
        <f>G29*Komponen!C10 + H29*Komponen!C11 + I29*Komponen!C12 + J29*Komponen!C13 + K29*Komponen!C14 + L29*Komponen!C15</f>
        <v>94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154930</v>
      </c>
      <c r="E30" t="s">
        <v>1</v>
      </c>
      <c r="F30" t="s">
        <v>3</v>
      </c>
      <c r="G30" s="3">
        <v>80</v>
      </c>
      <c r="H30" s="3">
        <v>80</v>
      </c>
      <c r="I30" s="3">
        <v>50</v>
      </c>
      <c r="J30" s="3">
        <v>80</v>
      </c>
      <c r="K30" s="3">
        <v>80</v>
      </c>
      <c r="L30" s="12">
        <v>50</v>
      </c>
      <c r="M30">
        <f>G30*Komponen!C10 + H30*Komponen!C11 + I30*Komponen!C12 + J30*Komponen!C13 + K30*Komponen!C14 + L30*Komponen!C15</f>
        <v>68</v>
      </c>
      <c r="N30" t="str">
        <f t="shared" si="0"/>
        <v>B</v>
      </c>
    </row>
    <row r="31" spans="1:14" x14ac:dyDescent="0.2">
      <c r="A31">
        <v>27</v>
      </c>
      <c r="B31" t="s">
        <v>127</v>
      </c>
      <c r="C31" t="s">
        <v>128</v>
      </c>
      <c r="D31">
        <v>156404</v>
      </c>
      <c r="E31" t="s">
        <v>1</v>
      </c>
      <c r="F31" t="s">
        <v>3</v>
      </c>
      <c r="G31" s="3">
        <v>80</v>
      </c>
      <c r="H31" s="3">
        <v>100</v>
      </c>
      <c r="I31" s="3">
        <v>93</v>
      </c>
      <c r="J31" s="3">
        <v>100</v>
      </c>
      <c r="K31" s="3">
        <v>100</v>
      </c>
      <c r="L31" s="12">
        <v>93</v>
      </c>
      <c r="M31">
        <f>G31*Komponen!C10 + H31*Komponen!C11 + I31*Komponen!C12 + J31*Komponen!C13 + K31*Komponen!C14 + L31*Komponen!C15</f>
        <v>95.199999999999989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152268</v>
      </c>
      <c r="E32" t="s">
        <v>1</v>
      </c>
      <c r="F32" t="s">
        <v>3</v>
      </c>
      <c r="G32" s="3">
        <v>80</v>
      </c>
      <c r="H32" s="3">
        <v>100</v>
      </c>
      <c r="I32" s="3">
        <v>93</v>
      </c>
      <c r="J32" s="3">
        <v>100</v>
      </c>
      <c r="K32" s="3">
        <v>100</v>
      </c>
      <c r="L32" s="12">
        <v>93</v>
      </c>
      <c r="M32">
        <f>G32*Komponen!C10 + H32*Komponen!C11 + I32*Komponen!C12 + J32*Komponen!C13 + K32*Komponen!C14 + L32*Komponen!C15</f>
        <v>95.199999999999989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155423</v>
      </c>
      <c r="E33" t="s">
        <v>1</v>
      </c>
      <c r="F33" t="s">
        <v>3</v>
      </c>
      <c r="G33" s="3">
        <v>80</v>
      </c>
      <c r="H33" s="3">
        <v>83</v>
      </c>
      <c r="I33" s="3">
        <v>90</v>
      </c>
      <c r="J33" s="3">
        <v>83</v>
      </c>
      <c r="K33" s="3">
        <v>83</v>
      </c>
      <c r="L33" s="12">
        <v>90</v>
      </c>
      <c r="M33">
        <f>G33*Komponen!C10 + H33*Komponen!C11 + I33*Komponen!C12 + J33*Komponen!C13 + K33*Komponen!C14 + L33*Komponen!C15</f>
        <v>85.5</v>
      </c>
      <c r="N33" t="str">
        <f t="shared" si="0"/>
        <v>A</v>
      </c>
    </row>
    <row r="34" spans="1:14" x14ac:dyDescent="0.2">
      <c r="A34">
        <v>30</v>
      </c>
      <c r="B34" t="s">
        <v>133</v>
      </c>
      <c r="C34" t="s">
        <v>134</v>
      </c>
      <c r="D34">
        <v>153247</v>
      </c>
      <c r="E34" t="s">
        <v>1</v>
      </c>
      <c r="F34" t="s">
        <v>3</v>
      </c>
      <c r="G34" s="3">
        <v>80</v>
      </c>
      <c r="H34" s="3">
        <v>93</v>
      </c>
      <c r="I34" s="3">
        <v>87</v>
      </c>
      <c r="J34" s="3">
        <v>93</v>
      </c>
      <c r="K34" s="3">
        <v>93</v>
      </c>
      <c r="L34" s="12">
        <v>87</v>
      </c>
      <c r="M34">
        <f>G34*Komponen!C10 + H34*Komponen!C11 + I34*Komponen!C12 + J34*Komponen!C13 + K34*Komponen!C14 + L34*Komponen!C15</f>
        <v>89.300000000000011</v>
      </c>
      <c r="N34" t="str">
        <f t="shared" si="0"/>
        <v>A</v>
      </c>
    </row>
    <row r="35" spans="1:14" x14ac:dyDescent="0.2">
      <c r="A35">
        <v>31</v>
      </c>
      <c r="B35" t="s">
        <v>135</v>
      </c>
      <c r="C35" t="s">
        <v>136</v>
      </c>
      <c r="D35">
        <v>155418</v>
      </c>
      <c r="E35" t="s">
        <v>1</v>
      </c>
      <c r="F35" t="s">
        <v>3</v>
      </c>
      <c r="G35" s="3">
        <v>80</v>
      </c>
      <c r="H35" s="3">
        <v>100</v>
      </c>
      <c r="I35" s="3">
        <v>87</v>
      </c>
      <c r="J35" s="3">
        <v>100</v>
      </c>
      <c r="K35" s="3">
        <v>100</v>
      </c>
      <c r="L35" s="12">
        <v>87</v>
      </c>
      <c r="M35">
        <f>G35*Komponen!C10 + H35*Komponen!C11 + I35*Komponen!C12 + J35*Komponen!C13 + K35*Komponen!C14 + L35*Komponen!C15</f>
        <v>92.8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2025-01-22T02:30:01Z</dcterms:created>
  <dcterms:modified xsi:type="dcterms:W3CDTF">2025-01-22T03:13:34Z</dcterms:modified>
  <cp:category>nilai</cp:category>
</cp:coreProperties>
</file>