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B0E05164-9D00-4FFE-B4EC-BFCB3D04C16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<sst xmlns="http://schemas.openxmlformats.org/spreadsheetml/2006/main" count="223" uniqueCount="143">
  <si>
    <t>KODE MK</t>
  </si>
  <si>
    <t>E1C2A28A</t>
  </si>
  <si>
    <t>NAMA MK</t>
  </si>
  <si>
    <t>MANAGEMENT FARMASI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</si>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</sst>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1234580823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1234580823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1234580823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1234580823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1234580823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1234580823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1234580823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1234580823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1234580823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1234580823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1234580823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1234580823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1234580823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1234580823</v>
      </c>
    </row>
    <row r="24" spans="1:4" ht="15.75" x14ac:dyDescent="0.25">
      <c r="A24">
        <v>15</v>
      </c>
      <c r="B24" s="3" t="s">
        <v>133</v>
      </c>
      <c r="C24" s="3" t="s">
        <v>134</v>
      </c>
      <c r="D24">
        <v>1234580823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1234580823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1234580823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1234580823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1234580823</v>
      </c>
    </row>
    <row r="13" spans="1:6" x14ac:dyDescent="0.25">
      <c r="A13">
        <v>4</v>
      </c>
      <c r="B13" t="s">
        <v>62</v>
      </c>
      <c r="C13" s="9">
        <v>0.2</v>
      </c>
      <c r="D13" s="3" t="s">
        <v>139</v>
      </c>
      <c r="E13" s="3" t="s">
        <v>140</v>
      </c>
      <c r="F13">
        <v>1234580823</v>
      </c>
    </row>
    <row r="14" spans="1:6" x14ac:dyDescent="0.25">
      <c r="A14">
        <v>5</v>
      </c>
      <c r="B14" t="s">
        <v>63</v>
      </c>
      <c r="C14" s="9">
        <v>0.3</v>
      </c>
      <c r="D14" s="3" t="s">
        <v>141</v>
      </c>
      <c r="E14" s="3" t="s">
        <v>142</v>
      </c>
      <c r="F14">
        <v>1234580823</v>
      </c>
    </row>
    <row r="15" spans="1:6" x14ac:dyDescent="0.25">
      <c r="A15">
        <v>6</v>
      </c>
      <c r="B15" t="s">
        <v>64</v>
      </c>
      <c r="C15" s="9">
        <v>0.3</v>
      </c>
      <c r="D15" s="3" t="s">
        <v>141</v>
      </c>
      <c r="E15" s="3" t="s">
        <v>142</v>
      </c>
      <c r="F15">
        <v>1234580823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6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20230510300054</v>
      </c>
      <c r="C5" t="s">
        <v>75</v>
      </c>
      <c r="D5">
        <v>153948</v>
      </c>
      <c r="E5" t="s">
        <v>1</v>
      </c>
      <c r="F5" t="s">
        <v>3</v>
      </c>
      <c r="G5" s="3">
        <v>80</v>
      </c>
      <c r="H5" s="3"/>
      <c r="I5" s="3"/>
      <c r="J5" s="3">
        <v>84</v>
      </c>
      <c r="K5" s="3">
        <v>68</v>
      </c>
      <c r="L5" s="3">
        <v>73</v>
      </c>
      <c r="M5">
        <f>G5*Komponen!C10 + H5*Komponen!C11 + I5*Komponen!C12 + J5*Komponen!C13 + K5*Komponen!C14 + L5*Komponen!C15</f>
        <v>75.099999999999994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20230510300055</v>
      </c>
      <c r="C6" t="s">
        <v>76</v>
      </c>
      <c r="D6">
        <v>153590</v>
      </c>
      <c r="E6" t="s">
        <v>1</v>
      </c>
      <c r="F6" t="s">
        <v>3</v>
      </c>
      <c r="G6" s="3">
        <v>80</v>
      </c>
      <c r="H6" s="3"/>
      <c r="I6" s="3"/>
      <c r="J6" s="3">
        <v>87</v>
      </c>
      <c r="K6" s="3">
        <v>78</v>
      </c>
      <c r="L6" s="3">
        <v>50</v>
      </c>
      <c r="M6">
        <f>G6*Komponen!C10 + H6*Komponen!C11 + I6*Komponen!C12 + J6*Komponen!C13 + K6*Komponen!C14 + L6*Komponen!C15</f>
        <v>71.800000000000011</v>
      </c>
      <c r="N6" t="str">
        <f t="shared" si="0"/>
        <v>B+</v>
      </c>
    </row>
    <row r="7" spans="1:14" x14ac:dyDescent="0.25">
      <c r="A7">
        <v>3</v>
      </c>
      <c r="B7">
        <v>20230510300056</v>
      </c>
      <c r="C7" t="s">
        <v>77</v>
      </c>
      <c r="D7">
        <v>153642</v>
      </c>
      <c r="E7" t="s">
        <v>1</v>
      </c>
      <c r="F7" t="s">
        <v>3</v>
      </c>
      <c r="G7" s="3">
        <v>80</v>
      </c>
      <c r="H7" s="3"/>
      <c r="I7" s="3"/>
      <c r="J7" s="3">
        <v>91</v>
      </c>
      <c r="K7" s="3">
        <v>68</v>
      </c>
      <c r="L7" s="3">
        <v>0</v>
      </c>
      <c r="M7">
        <f>G7*Komponen!C10 + H7*Komponen!C11 + I7*Komponen!C12 + J7*Komponen!C13 + K7*Komponen!C14 + L7*Komponen!C15</f>
        <v>54.6</v>
      </c>
      <c r="N7" t="str">
        <f t="shared" si="0"/>
        <v>C</v>
      </c>
    </row>
    <row r="8" spans="1:14" x14ac:dyDescent="0.25">
      <c r="A8">
        <v>4</v>
      </c>
      <c r="B8">
        <v>20230510300057</v>
      </c>
      <c r="C8" t="s">
        <v>78</v>
      </c>
      <c r="D8">
        <v>153738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72</v>
      </c>
      <c r="L8" s="3">
        <v>91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20230510300058</v>
      </c>
      <c r="C9" t="s">
        <v>79</v>
      </c>
      <c r="D9">
        <v>153927</v>
      </c>
      <c r="E9" t="s">
        <v>1</v>
      </c>
      <c r="F9" t="s">
        <v>3</v>
      </c>
      <c r="G9" s="3">
        <v>80</v>
      </c>
      <c r="H9" s="3"/>
      <c r="I9" s="3"/>
      <c r="J9" s="3">
        <v>89</v>
      </c>
      <c r="K9" s="3">
        <v>49</v>
      </c>
      <c r="L9" s="3">
        <v>50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20230510300059</v>
      </c>
      <c r="C10" t="s">
        <v>80</v>
      </c>
      <c r="D10">
        <v>153699</v>
      </c>
      <c r="E10" t="s">
        <v>1</v>
      </c>
      <c r="F10" t="s">
        <v>3</v>
      </c>
      <c r="G10" s="3">
        <v>80</v>
      </c>
      <c r="H10" s="3"/>
      <c r="I10" s="3"/>
      <c r="J10" s="3">
        <v>96</v>
      </c>
      <c r="K10" s="3">
        <v>73</v>
      </c>
      <c r="L10" s="3">
        <v>60</v>
      </c>
      <c r="M10">
        <f>G10*Komponen!C10 + H10*Komponen!C11 + I10*Komponen!C12 + J10*Komponen!C13 + K10*Komponen!C14 + L10*Komponen!C15</f>
        <v>75.099999999999994</v>
      </c>
      <c r="N10" t="str">
        <f t="shared" si="0"/>
        <v>A-</v>
      </c>
    </row>
    <row r="11" spans="1:14" x14ac:dyDescent="0.25">
      <c r="A11">
        <v>7</v>
      </c>
      <c r="B11">
        <v>20230510300060</v>
      </c>
      <c r="C11" t="s">
        <v>81</v>
      </c>
      <c r="D11">
        <v>153465</v>
      </c>
      <c r="E11" t="s">
        <v>1</v>
      </c>
      <c r="F11" t="s">
        <v>3</v>
      </c>
      <c r="G11" s="3">
        <v>80</v>
      </c>
      <c r="H11" s="3"/>
      <c r="I11" s="3"/>
      <c r="J11" s="3">
        <v>89</v>
      </c>
      <c r="K11" s="3">
        <v>78</v>
      </c>
      <c r="L11" s="3">
        <v>50</v>
      </c>
      <c r="M11">
        <f>G11*Komponen!C10 + H11*Komponen!C11 + I11*Komponen!C12 + J11*Komponen!C13 + K11*Komponen!C14 + L11*Komponen!C15</f>
        <v>72.199999999999989</v>
      </c>
      <c r="N11" t="str">
        <f t="shared" si="0"/>
        <v>B+</v>
      </c>
    </row>
    <row r="12" spans="1:14" x14ac:dyDescent="0.25">
      <c r="A12">
        <v>8</v>
      </c>
      <c r="B12">
        <v>20230510300061</v>
      </c>
      <c r="C12" t="s">
        <v>82</v>
      </c>
      <c r="D12">
        <v>153623</v>
      </c>
      <c r="E12" t="s">
        <v>1</v>
      </c>
      <c r="F12" t="s">
        <v>3</v>
      </c>
      <c r="G12" s="3">
        <v>80</v>
      </c>
      <c r="H12" s="3"/>
      <c r="I12" s="3"/>
      <c r="J12" s="3">
        <v>98</v>
      </c>
      <c r="K12" s="3">
        <v>76</v>
      </c>
      <c r="L12" s="3">
        <v>64</v>
      </c>
      <c r="M12">
        <f>G12*Komponen!C10 + H12*Komponen!C11 + I12*Komponen!C12 + J12*Komponen!C13 + K12*Komponen!C14 + L12*Komponen!C15</f>
        <v>77.600000000000009</v>
      </c>
      <c r="N12" t="str">
        <f t="shared" si="0"/>
        <v>A-</v>
      </c>
    </row>
    <row r="13" spans="1:14" x14ac:dyDescent="0.25">
      <c r="A13">
        <v>9</v>
      </c>
      <c r="B13">
        <v>20230510300062</v>
      </c>
      <c r="C13" t="s">
        <v>83</v>
      </c>
      <c r="D13">
        <v>153733</v>
      </c>
      <c r="E13" t="s">
        <v>1</v>
      </c>
      <c r="F13" t="s">
        <v>3</v>
      </c>
      <c r="G13" s="3">
        <v>80</v>
      </c>
      <c r="H13" s="3"/>
      <c r="I13" s="3"/>
      <c r="J13" s="3">
        <v>98</v>
      </c>
      <c r="K13" s="3">
        <v>58</v>
      </c>
      <c r="L13" s="3">
        <v>50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25">
      <c r="A14">
        <v>10</v>
      </c>
      <c r="B14">
        <v>20230510300063</v>
      </c>
      <c r="C14" t="s">
        <v>84</v>
      </c>
      <c r="D14">
        <v>153506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77</v>
      </c>
      <c r="L14" s="3">
        <v>94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20230510300064</v>
      </c>
      <c r="C15" t="s">
        <v>85</v>
      </c>
      <c r="D15">
        <v>153535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76</v>
      </c>
      <c r="L15" s="3">
        <v>91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25">
      <c r="A16">
        <v>12</v>
      </c>
      <c r="B16">
        <v>20230510300065</v>
      </c>
      <c r="C16" t="s">
        <v>86</v>
      </c>
      <c r="D16">
        <v>153555</v>
      </c>
      <c r="E16" t="s">
        <v>1</v>
      </c>
      <c r="F16" t="s">
        <v>3</v>
      </c>
      <c r="G16" s="3">
        <v>80</v>
      </c>
      <c r="H16" s="3"/>
      <c r="I16" s="3"/>
      <c r="J16" s="3">
        <v>96</v>
      </c>
      <c r="K16" s="3">
        <v>68</v>
      </c>
      <c r="L16" s="3">
        <v>50</v>
      </c>
      <c r="M16">
        <f>G16*Komponen!C10 + H16*Komponen!C11 + I16*Komponen!C12 + J16*Komponen!C13 + K16*Komponen!C14 + L16*Komponen!C15</f>
        <v>70.599999999999994</v>
      </c>
      <c r="N16" t="str">
        <f t="shared" si="0"/>
        <v>B+</v>
      </c>
    </row>
    <row r="17" spans="1:14" x14ac:dyDescent="0.25">
      <c r="A17">
        <v>13</v>
      </c>
      <c r="B17">
        <v>20230510300066</v>
      </c>
      <c r="C17" t="s">
        <v>87</v>
      </c>
      <c r="D17">
        <v>153118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68</v>
      </c>
      <c r="L17" s="3">
        <v>50</v>
      </c>
      <c r="M17">
        <f>G17*Komponen!C10 + H17*Komponen!C11 + I17*Komponen!C12 + J17*Komponen!C13 + K17*Komponen!C14 + L17*Komponen!C15</f>
        <v>66.400000000000006</v>
      </c>
      <c r="N17" t="str">
        <f t="shared" si="0"/>
        <v>B</v>
      </c>
    </row>
    <row r="18" spans="1:14" x14ac:dyDescent="0.25">
      <c r="A18">
        <v>14</v>
      </c>
      <c r="B18">
        <v>20230510300067</v>
      </c>
      <c r="C18" t="s">
        <v>88</v>
      </c>
      <c r="D18">
        <v>153867</v>
      </c>
      <c r="E18" t="s">
        <v>1</v>
      </c>
      <c r="F18" t="s">
        <v>3</v>
      </c>
      <c r="G18" s="3">
        <v>80</v>
      </c>
      <c r="H18" s="3"/>
      <c r="I18" s="3"/>
      <c r="J18" s="3">
        <v>50</v>
      </c>
      <c r="K18" s="3">
        <v>0</v>
      </c>
      <c r="L18" s="3">
        <v>0</v>
      </c>
      <c r="M18">
        <f>G18*Komponen!C10 + H18*Komponen!C11 + I18*Komponen!C12 + J18*Komponen!C13 + K18*Komponen!C14 + L18*Komponen!C15</f>
        <v>26</v>
      </c>
      <c r="N18" t="str">
        <f t="shared" si="0"/>
        <v>D</v>
      </c>
    </row>
    <row r="19" spans="1:14" x14ac:dyDescent="0.25">
      <c r="A19">
        <v>15</v>
      </c>
      <c r="B19">
        <v>20230510300068</v>
      </c>
      <c r="C19" t="s">
        <v>89</v>
      </c>
      <c r="D19">
        <v>152190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71</v>
      </c>
      <c r="L19" s="3">
        <v>75</v>
      </c>
      <c r="M19">
        <f>G19*Komponen!C10 + H19*Komponen!C11 + I19*Komponen!C12 + J19*Komponen!C13 + K19*Komponen!C14 + L19*Komponen!C15</f>
        <v>74.8</v>
      </c>
      <c r="N19" t="str">
        <f t="shared" si="0"/>
        <v>B+</v>
      </c>
    </row>
    <row r="20" spans="1:14" x14ac:dyDescent="0.25">
      <c r="A20">
        <v>16</v>
      </c>
      <c r="B20">
        <v>20230510300069</v>
      </c>
      <c r="C20" t="s">
        <v>90</v>
      </c>
      <c r="D20">
        <v>154359</v>
      </c>
      <c r="E20" t="s">
        <v>1</v>
      </c>
      <c r="F20" t="s">
        <v>3</v>
      </c>
      <c r="G20" s="3">
        <v>80</v>
      </c>
      <c r="H20" s="3"/>
      <c r="I20" s="3"/>
      <c r="J20" s="3">
        <v>97</v>
      </c>
      <c r="K20" s="3">
        <v>70</v>
      </c>
      <c r="L20" s="3">
        <v>91</v>
      </c>
      <c r="M20">
        <f>G20*Komponen!C10 + H20*Komponen!C11 + I20*Komponen!C12 + J20*Komponen!C13 + K20*Komponen!C14 + L20*Komponen!C15</f>
        <v>83.7</v>
      </c>
      <c r="N20" t="str">
        <f t="shared" si="0"/>
        <v>A</v>
      </c>
    </row>
    <row r="21" spans="1:14" x14ac:dyDescent="0.25">
      <c r="A21">
        <v>17</v>
      </c>
      <c r="B21">
        <v>20230510300070</v>
      </c>
      <c r="C21" t="s">
        <v>91</v>
      </c>
      <c r="D21">
        <v>153557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58</v>
      </c>
      <c r="L21" s="3">
        <v>50</v>
      </c>
      <c r="M21">
        <f>G21*Komponen!C10 + H21*Komponen!C11 + I21*Komponen!C12 + J21*Komponen!C13 + K21*Komponen!C14 + L21*Komponen!C15</f>
        <v>63.4</v>
      </c>
      <c r="N21" t="str">
        <f t="shared" si="0"/>
        <v>B-</v>
      </c>
    </row>
    <row r="22" spans="1:14" x14ac:dyDescent="0.25">
      <c r="A22">
        <v>18</v>
      </c>
      <c r="B22">
        <v>20230510300071</v>
      </c>
      <c r="C22" t="s">
        <v>92</v>
      </c>
      <c r="D22">
        <v>153715</v>
      </c>
      <c r="E22" t="s">
        <v>1</v>
      </c>
      <c r="F22" t="s">
        <v>3</v>
      </c>
      <c r="G22" s="3">
        <v>80</v>
      </c>
      <c r="H22" s="3"/>
      <c r="I22" s="3"/>
      <c r="J22" s="3">
        <v>97</v>
      </c>
      <c r="K22" s="3">
        <v>71</v>
      </c>
      <c r="L22" s="3">
        <v>56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25">
      <c r="A23">
        <v>19</v>
      </c>
      <c r="B23">
        <v>20230510300072</v>
      </c>
      <c r="C23" t="s">
        <v>93</v>
      </c>
      <c r="D23">
        <v>153649</v>
      </c>
      <c r="E23" t="s">
        <v>1</v>
      </c>
      <c r="F23" t="s">
        <v>3</v>
      </c>
      <c r="G23" s="3">
        <v>80</v>
      </c>
      <c r="H23" s="3"/>
      <c r="I23" s="3"/>
      <c r="J23" s="3">
        <v>96</v>
      </c>
      <c r="K23" s="3">
        <v>68</v>
      </c>
      <c r="L23" s="3">
        <v>78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20230510300073</v>
      </c>
      <c r="C24" t="s">
        <v>94</v>
      </c>
      <c r="D24">
        <v>153449</v>
      </c>
      <c r="E24" t="s">
        <v>1</v>
      </c>
      <c r="F24" t="s">
        <v>3</v>
      </c>
      <c r="G24" s="3">
        <v>80</v>
      </c>
      <c r="H24" s="3"/>
      <c r="I24" s="3"/>
      <c r="J24" s="3">
        <v>60</v>
      </c>
      <c r="K24" s="3">
        <v>41</v>
      </c>
      <c r="L24" s="3">
        <v>50</v>
      </c>
      <c r="M24">
        <f>G24*Komponen!C10 + H24*Komponen!C11 + I24*Komponen!C12 + J24*Komponen!C13 + K24*Komponen!C14 + L24*Komponen!C15</f>
        <v>55.3</v>
      </c>
      <c r="N24" t="str">
        <f t="shared" si="0"/>
        <v>C+</v>
      </c>
    </row>
    <row r="25" spans="1:14" x14ac:dyDescent="0.25">
      <c r="A25">
        <v>21</v>
      </c>
      <c r="B25">
        <v>20230510300074</v>
      </c>
      <c r="C25" t="s">
        <v>95</v>
      </c>
      <c r="D25">
        <v>153753</v>
      </c>
      <c r="E25" t="s">
        <v>1</v>
      </c>
      <c r="F25" t="s">
        <v>3</v>
      </c>
      <c r="G25" s="3">
        <v>80</v>
      </c>
      <c r="H25" s="3"/>
      <c r="I25" s="3"/>
      <c r="J25" s="3">
        <v>79</v>
      </c>
      <c r="K25" s="3">
        <v>81</v>
      </c>
      <c r="L25" s="3">
        <v>81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20230510300075</v>
      </c>
      <c r="C26" t="s">
        <v>96</v>
      </c>
      <c r="D26">
        <v>159122</v>
      </c>
      <c r="E26" t="s">
        <v>1</v>
      </c>
      <c r="F26" t="s">
        <v>3</v>
      </c>
      <c r="G26" s="3">
        <v>80</v>
      </c>
      <c r="H26" s="3"/>
      <c r="I26" s="3"/>
      <c r="J26" s="3">
        <v>0</v>
      </c>
      <c r="K26" s="3">
        <v>68</v>
      </c>
      <c r="L26" s="3">
        <v>0</v>
      </c>
      <c r="M26">
        <f>G26*Komponen!C10 + H26*Komponen!C11 + I26*Komponen!C12 + J26*Komponen!C13 + K26*Komponen!C14 + L26*Komponen!C15</f>
        <v>36.4</v>
      </c>
      <c r="N26" t="str">
        <f t="shared" si="0"/>
        <v>D</v>
      </c>
    </row>
    <row r="27" spans="1:14" x14ac:dyDescent="0.25">
      <c r="A27">
        <v>23</v>
      </c>
      <c r="B27">
        <v>20230510300076</v>
      </c>
      <c r="C27" t="s">
        <v>97</v>
      </c>
      <c r="D27">
        <v>153102</v>
      </c>
      <c r="E27" t="s">
        <v>1</v>
      </c>
      <c r="F27" t="s">
        <v>3</v>
      </c>
      <c r="G27" s="3">
        <v>80</v>
      </c>
      <c r="H27" s="3"/>
      <c r="I27" s="3"/>
      <c r="J27" s="3">
        <v>91</v>
      </c>
      <c r="K27" s="3">
        <v>73</v>
      </c>
      <c r="L27" s="3">
        <v>50</v>
      </c>
      <c r="M27">
        <f>G27*Komponen!C10 + H27*Komponen!C11 + I27*Komponen!C12 + J27*Komponen!C13 + K27*Komponen!C14 + L27*Komponen!C15</f>
        <v>71.099999999999994</v>
      </c>
      <c r="N27" t="str">
        <f t="shared" si="0"/>
        <v>B+</v>
      </c>
    </row>
    <row r="28" spans="1:14" x14ac:dyDescent="0.25">
      <c r="A28">
        <v>24</v>
      </c>
      <c r="B28">
        <v>20230510300078</v>
      </c>
      <c r="C28" t="s">
        <v>98</v>
      </c>
      <c r="D28">
        <v>153433</v>
      </c>
      <c r="E28" t="s">
        <v>1</v>
      </c>
      <c r="F28" t="s">
        <v>3</v>
      </c>
      <c r="G28" s="3">
        <v>80</v>
      </c>
      <c r="H28" s="3"/>
      <c r="I28" s="3"/>
      <c r="J28" s="3">
        <v>68</v>
      </c>
      <c r="K28" s="3">
        <v>77</v>
      </c>
      <c r="L28" s="3">
        <v>86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>
        <v>20230510300079</v>
      </c>
      <c r="C29" t="s">
        <v>99</v>
      </c>
      <c r="D29">
        <v>154450</v>
      </c>
      <c r="E29" t="s">
        <v>1</v>
      </c>
      <c r="F29" t="s">
        <v>3</v>
      </c>
      <c r="G29" s="3">
        <v>80</v>
      </c>
      <c r="H29" s="3"/>
      <c r="I29" s="3"/>
      <c r="J29" s="3">
        <v>78</v>
      </c>
      <c r="K29" s="3">
        <v>70</v>
      </c>
      <c r="L29" s="3">
        <v>78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20230510300080</v>
      </c>
      <c r="C30" t="s">
        <v>100</v>
      </c>
      <c r="D30">
        <v>153479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20230510300083</v>
      </c>
      <c r="C31" t="s">
        <v>101</v>
      </c>
      <c r="D31">
        <v>154209</v>
      </c>
      <c r="E31" t="s">
        <v>1</v>
      </c>
      <c r="F31" t="s">
        <v>3</v>
      </c>
      <c r="G31" s="3">
        <v>80</v>
      </c>
      <c r="H31" s="3"/>
      <c r="I31" s="3"/>
      <c r="J31" s="3">
        <v>91</v>
      </c>
      <c r="K31" s="3">
        <v>74</v>
      </c>
      <c r="L31" s="3">
        <v>50</v>
      </c>
      <c r="M31">
        <f>G31*Komponen!C10 + H31*Komponen!C11 + I31*Komponen!C12 + J31*Komponen!C13 + K31*Komponen!C14 + L31*Komponen!C15</f>
        <v>71.400000000000006</v>
      </c>
      <c r="N31" t="str">
        <f t="shared" si="0"/>
        <v>B+</v>
      </c>
    </row>
    <row r="32" spans="1:14" x14ac:dyDescent="0.25">
      <c r="A32">
        <v>28</v>
      </c>
      <c r="B32">
        <v>20230510300154</v>
      </c>
      <c r="C32" t="s">
        <v>102</v>
      </c>
      <c r="D32">
        <v>156983</v>
      </c>
      <c r="E32" t="s">
        <v>1</v>
      </c>
      <c r="F32" t="s">
        <v>3</v>
      </c>
      <c r="G32" s="3">
        <v>80</v>
      </c>
      <c r="H32" s="3"/>
      <c r="I32" s="3"/>
      <c r="J32" s="3">
        <v>88</v>
      </c>
      <c r="K32" s="3">
        <v>70</v>
      </c>
      <c r="L32" s="3">
        <v>92</v>
      </c>
      <c r="M32">
        <f>G32*Komponen!C10 + H32*Komponen!C11 + I32*Komponen!C12 + J32*Komponen!C13 + K32*Komponen!C14 + L32*Komponen!C15</f>
        <v>82.2</v>
      </c>
      <c r="N32" t="str">
        <f t="shared" si="0"/>
        <v>A</v>
      </c>
    </row>
    <row r="33" spans="1:14" x14ac:dyDescent="0.25">
      <c r="A33">
        <v>29</v>
      </c>
      <c r="B33">
        <v>20230510300183</v>
      </c>
      <c r="C33" t="s">
        <v>103</v>
      </c>
      <c r="D33">
        <v>153502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76</v>
      </c>
      <c r="L33" s="3">
        <v>50</v>
      </c>
      <c r="M33">
        <f>G33*Komponen!C10 + H33*Komponen!C11 + I33*Komponen!C12 + J33*Komponen!C13 + K33*Komponen!C14 + L33*Komponen!C15</f>
        <v>68.8</v>
      </c>
      <c r="N33" t="str">
        <f t="shared" si="0"/>
        <v>B</v>
      </c>
    </row>
    <row r="34" spans="1:14" x14ac:dyDescent="0.25">
      <c r="A34">
        <v>30</v>
      </c>
      <c r="B34">
        <v>20230510300185</v>
      </c>
      <c r="C34" t="s">
        <v>104</v>
      </c>
      <c r="D34">
        <v>153456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42</v>
      </c>
      <c r="L34" s="3">
        <v>50</v>
      </c>
      <c r="M34">
        <f>G34*Komponen!C10 + H34*Komponen!C11 + I34*Komponen!C12 + J34*Komponen!C13 + K34*Komponen!C14 + L34*Komponen!C15</f>
        <v>55.6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2025-02-01T08:12:44Z</dcterms:created>
  <dcterms:modified xsi:type="dcterms:W3CDTF">2025-02-03T14:08:49Z</dcterms:modified>
  <cp:category>nilai</cp:category>
</cp:coreProperties>
</file>