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60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sharedStrings.xml><?xml version="1.0" encoding="utf-8"?>
<sst xmlns="http://schemas.openxmlformats.org/spreadsheetml/2006/main" count="160" uniqueCount="103">
  <si>
    <t>KODE MK</t>
  </si>
  <si>
    <t>A1A1A06S</t>
  </si>
  <si>
    <t>NAMA MK</t>
  </si>
  <si>
    <t>AKHLAK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</si>
  <si>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</si>
  <si>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</si>
  <si>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</si>
  <si>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</si>
  <si>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</si>
  <si>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</si>
  <si>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</si>
  <si>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</si>
  <si>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SAPRUN,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</si>
  <si>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</si>
  <si>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</si>
  <si>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</si>
  <si>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</si>
  <si>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</si>
  <si>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</si>
  <si>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</si>
  <si>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</si>
  <si>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</si>
  <si>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</si>
  <si>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</si>
  <si>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</si>
  <si>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</si>
  <si>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</si>
  <si>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</si>
  <si>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</si>
  <si>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</si>
  <si>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</si>
  <si>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</si>
  <si>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</si>
  <si>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</si>
  <si>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</si>
  <si>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</si>
  <si>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</si>
  <si>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</si>
  <si>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</si>
  <si>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</si>
  <si>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</si>
  <si>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</si>
  <si>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</si>
  <si>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</si>
  <si>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</si>
  <si>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</si>
  <si>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</si>
  <si>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</si>
  <si>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</si>
  <si>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</si>
  <si>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</si>
  <si>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</si>
  <si>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</si>
  <si>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</si>
  <si>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</si>
  <si>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</si>
  <si>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</si>
  <si>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</si>
  <si>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</si>
  <si>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keikut sertaan dalam mengikuti perkuliahan dan keaktifan dalam diskusi di kelas</t>
  </si>
  <si>
    <r>
      <t>participation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attending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lectures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activeness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class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discussion</t>
    </r>
  </si>
  <si>
    <t>Hasil Proyek</t>
  </si>
  <si>
    <t>Quiz</t>
  </si>
  <si>
    <t>soal tanya jawab tentang akhlak</t>
  </si>
  <si>
    <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answers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morals</t>
    </r>
  </si>
  <si>
    <t>Tugas</t>
  </si>
  <si>
    <t xml:space="preserve">menganalisa penomena kerusakan akhlak di lingkungan sekitar dan mencoba memberikan solusi kongkrit </t>
  </si>
  <si>
    <r>
      <t>Analyze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symptoms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moral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corruption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surrounding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environment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try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provide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concrete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solutions</t>
    </r>
  </si>
  <si>
    <t>Ujian Tengah Semester (UTS)</t>
  </si>
  <si>
    <t xml:space="preserve">menjawab soal-soal ujian </t>
  </si>
  <si>
    <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Exam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</si>
  <si>
    <t>Ujian Akhir Semester (UAS)</t>
  </si>
  <si>
    <t xml:space="preserve">membuat vidio singkat tentang rusaknya akhlak manusia dan kiat-kiat mengatasinya menurut pandangan al-Qur'an dan hadits </t>
  </si>
  <si>
    <r>
      <t>make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short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video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corruption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human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morality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tips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overcome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according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views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Qur</t>
    </r>
    <r>
      <rPr>
        <sz val="9"/>
        <color rgb="FF000000"/>
        <rFont val="Helvetica Neue"/>
        <charset val="134"/>
      </rPr>
      <t>'</t>
    </r>
    <r>
      <rPr>
        <sz val="9"/>
        <color rgb="FF000000"/>
        <rFont val="Helvetica Neue"/>
        <charset val="134"/>
      </rPr>
      <t>an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hadith</t>
    </r>
  </si>
  <si>
    <t>Daftar Nilai AKHLAK (A1A1A06S)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</si>
  <si>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</si>
  <si>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</si>
  <si>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</si>
  <si>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</si>
  <si>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</si>
  <si>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</si>
  <si>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</si>
  <si>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</si>
  <si>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</si>
  <si>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MIFTAHUL JANNAH</t>
  </si>
  <si>
    <t>DESFIKA SARIDETI</t>
  </si>
  <si>
    <t>AL-VINA AULIA</t>
  </si>
  <si>
    <t>DODI AZHARI</t>
  </si>
  <si>
    <t>EZA ALMALIK</t>
  </si>
  <si>
    <t>HAYATUN NUFUS</t>
  </si>
  <si>
    <t>IMSAK RAMADHANI</t>
  </si>
  <si>
    <t>INDAH NURHADINI</t>
  </si>
  <si>
    <t>INTAN PURNAMASARI</t>
  </si>
  <si>
    <t>MANNIK SUCI LAILY</t>
  </si>
  <si>
    <t>MAWAR</t>
  </si>
  <si>
    <t>NURANI</t>
  </si>
  <si>
    <t>RIZKI MAULANA</t>
  </si>
  <si>
    <t>SUCI RATNA MULE RAHAYU</t>
  </si>
  <si>
    <t>MULYA PUTRI SEPRIANING</t>
  </si>
  <si>
    <t>NURI HANI MAULIDA</t>
  </si>
  <si>
    <t>AFIF RIZKI</t>
  </si>
  <si>
    <t>BAIQ HAFSANAH LOVY NAURA</t>
  </si>
  <si>
    <t>RAHMATUL AHWAN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</si>
</sst>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9"/>
      <color rgb="FF000000"/>
      <name val="Helvetica Neue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5" fillId="3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7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8" borderId="4" applyNumberFormat="0" applyFont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17" fillId="24" borderId="6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3"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10" sqref="C10:C25"/>
    </sheetView>
  </sheetViews>
  <sheetFormatPr defaultColWidth="9" defaultRowHeight="14" outlineLevelCol="3"/>
  <cols>
    <col min="1" max="1" width="15" customWidth="1"/>
    <col min="2" max="3" width="50" customWidth="1"/>
    <col min="4" max="4" width="15" hidden="1" customWidth="1"/>
  </cols>
  <sheetData>
    <row r="1" spans="1:2">
      <c r="A1" s="2" t="s">
        <v>0</v>
      </c>
      <c r="B1" t="s">
        <v>1</v>
      </c>
    </row>
    <row r="2" spans="1:2">
      <c r="A2" s="2" t="s">
        <v>2</v>
      </c>
      <c r="B2" t="s">
        <v>3</v>
      </c>
    </row>
    <row r="3" spans="1:2">
      <c r="A3" s="2" t="s">
        <v>4</v>
      </c>
      <c r="B3" t="s">
        <v>5</v>
      </c>
    </row>
    <row r="4" spans="1:2">
      <c r="A4" s="2" t="s">
        <v>6</v>
      </c>
      <c r="B4" t="s">
        <v>7</v>
      </c>
    </row>
    <row r="5" spans="1:2">
      <c r="A5" s="2" t="s">
        <v>8</v>
      </c>
      <c r="B5" t="s">
        <v>9</v>
      </c>
    </row>
    <row r="6" spans="1:2">
      <c r="A6" s="2" t="s">
        <v>10</v>
      </c>
      <c r="B6">
        <v>20241</v>
      </c>
    </row>
    <row r="7" spans="1:2">
      <c r="A7" s="2" t="s">
        <v>11</v>
      </c>
      <c r="B7" t="s">
        <v>12</v>
      </c>
    </row>
    <row r="9" spans="1:4">
      <c r="A9" s="11" t="s">
        <v>13</v>
      </c>
      <c r="B9" s="11" t="s">
        <v>14</v>
      </c>
      <c r="C9" s="11" t="s">
        <v>15</v>
      </c>
      <c r="D9" s="11" t="s">
        <v>16</v>
      </c>
    </row>
    <row r="10" spans="1:4">
      <c r="A10">
        <v>1</v>
      </c>
      <c r="B10" s="4"/>
      <c r="C10" s="4"/>
      <c r="D10">
        <v>1234581569</v>
      </c>
    </row>
    <row r="11" spans="1:4">
      <c r="A11">
        <v>2</v>
      </c>
      <c r="B11" s="4"/>
      <c r="C11" s="4"/>
      <c r="D11">
        <v>1234581569</v>
      </c>
    </row>
    <row r="12" spans="1:4">
      <c r="A12">
        <v>3</v>
      </c>
      <c r="B12" s="4"/>
      <c r="C12" s="4"/>
      <c r="D12">
        <v>1234581569</v>
      </c>
    </row>
    <row r="13" spans="1:4">
      <c r="A13">
        <v>4</v>
      </c>
      <c r="B13" s="4"/>
      <c r="C13" s="4"/>
      <c r="D13">
        <v>1234581569</v>
      </c>
    </row>
    <row r="14" spans="1:4">
      <c r="A14">
        <v>5</v>
      </c>
      <c r="B14" s="4"/>
      <c r="C14" s="4"/>
      <c r="D14">
        <v>1234581569</v>
      </c>
    </row>
    <row r="15" spans="1:4">
      <c r="A15">
        <v>6</v>
      </c>
      <c r="B15" s="4"/>
      <c r="C15" s="4"/>
      <c r="D15">
        <v>1234581569</v>
      </c>
    </row>
    <row r="16" spans="1:4">
      <c r="A16">
        <v>7</v>
      </c>
      <c r="B16" s="4"/>
      <c r="C16" s="4"/>
      <c r="D16">
        <v>1234581569</v>
      </c>
    </row>
    <row r="17" spans="1:4">
      <c r="A17">
        <v>8</v>
      </c>
      <c r="B17" s="4"/>
      <c r="C17" s="4"/>
      <c r="D17">
        <v>1234581569</v>
      </c>
    </row>
    <row r="18" spans="1:4">
      <c r="A18">
        <v>9</v>
      </c>
      <c r="B18" s="4"/>
      <c r="C18" s="4"/>
      <c r="D18">
        <v>1234581569</v>
      </c>
    </row>
    <row r="19" spans="1:4">
      <c r="A19">
        <v>10</v>
      </c>
      <c r="B19" s="4"/>
      <c r="C19" s="4"/>
      <c r="D19">
        <v>1234581569</v>
      </c>
    </row>
    <row r="20" spans="1:4">
      <c r="A20">
        <v>11</v>
      </c>
      <c r="B20" s="4"/>
      <c r="C20" s="4"/>
      <c r="D20">
        <v>1234581569</v>
      </c>
    </row>
    <row r="21" spans="1:4">
      <c r="A21">
        <v>12</v>
      </c>
      <c r="B21" s="4"/>
      <c r="C21" s="4"/>
      <c r="D21">
        <v>1234581569</v>
      </c>
    </row>
    <row r="22" spans="1:4">
      <c r="A22">
        <v>13</v>
      </c>
      <c r="B22" s="4"/>
      <c r="C22" s="4"/>
      <c r="D22">
        <v>1234581569</v>
      </c>
    </row>
    <row r="23" spans="1:4">
      <c r="A23">
        <v>14</v>
      </c>
      <c r="B23" s="4"/>
      <c r="C23" s="4"/>
      <c r="D23">
        <v>1234581569</v>
      </c>
    </row>
    <row r="24" spans="1:4">
      <c r="A24">
        <v>15</v>
      </c>
      <c r="B24" s="4"/>
      <c r="C24" s="4"/>
      <c r="D24">
        <v>1234581569</v>
      </c>
    </row>
    <row r="25" spans="1:4">
      <c r="A25">
        <v>16</v>
      </c>
      <c r="B25" s="4"/>
      <c r="C25" s="4"/>
      <c r="D25">
        <v>1234581569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3" sqref="A3:D16"/>
    </sheetView>
  </sheetViews>
  <sheetFormatPr defaultColWidth="9" defaultRowHeight="14" outlineLevelCol="3"/>
  <cols>
    <col min="1" max="1" width="5" customWidth="1"/>
    <col min="2" max="3" width="15" customWidth="1"/>
    <col min="4" max="4" width="10" customWidth="1"/>
  </cols>
  <sheetData>
    <row r="1" spans="1:4">
      <c r="A1" s="10"/>
      <c r="B1" s="10" t="s">
        <v>17</v>
      </c>
      <c r="C1" s="10"/>
      <c r="D1" s="10"/>
    </row>
    <row r="3" spans="1:4">
      <c r="A3" s="10" t="s">
        <v>18</v>
      </c>
      <c r="B3" s="8" t="s">
        <v>19</v>
      </c>
      <c r="C3" s="8"/>
      <c r="D3" s="8" t="s">
        <v>20</v>
      </c>
    </row>
    <row r="4" spans="1:4">
      <c r="A4" s="10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D18" sqref="D18"/>
    </sheetView>
  </sheetViews>
  <sheetFormatPr defaultColWidth="9" defaultRowHeight="14" outlineLevelCol="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2">
      <c r="A1" s="6" t="s">
        <v>0</v>
      </c>
      <c r="B1" s="6" t="s">
        <v>1</v>
      </c>
    </row>
    <row r="2" spans="1:2">
      <c r="A2" s="6" t="s">
        <v>2</v>
      </c>
      <c r="B2" s="6" t="s">
        <v>3</v>
      </c>
    </row>
    <row r="3" spans="1:2">
      <c r="A3" s="6" t="s">
        <v>4</v>
      </c>
      <c r="B3" s="6" t="s">
        <v>5</v>
      </c>
    </row>
    <row r="4" spans="1:2">
      <c r="A4" s="6" t="s">
        <v>6</v>
      </c>
      <c r="B4" s="6" t="s">
        <v>7</v>
      </c>
    </row>
    <row r="5" spans="1:2">
      <c r="A5" s="6" t="s">
        <v>8</v>
      </c>
      <c r="B5" s="6" t="s">
        <v>9</v>
      </c>
    </row>
    <row r="6" spans="1:2">
      <c r="A6" s="6" t="s">
        <v>10</v>
      </c>
      <c r="B6" s="6">
        <v>20241</v>
      </c>
    </row>
    <row r="7" spans="1:2">
      <c r="A7" s="6" t="s">
        <v>11</v>
      </c>
      <c r="B7" s="6" t="s">
        <v>12</v>
      </c>
    </row>
    <row r="9" spans="1:6">
      <c r="A9" s="7" t="s">
        <v>52</v>
      </c>
      <c r="B9" s="7" t="s">
        <v>53</v>
      </c>
      <c r="C9" s="7" t="s">
        <v>54</v>
      </c>
      <c r="D9" s="8" t="s">
        <v>55</v>
      </c>
      <c r="E9" s="8" t="s">
        <v>56</v>
      </c>
      <c r="F9" s="7" t="s">
        <v>57</v>
      </c>
    </row>
    <row r="10" spans="1:6">
      <c r="A10">
        <v>1</v>
      </c>
      <c r="B10" t="s">
        <v>58</v>
      </c>
      <c r="C10" s="3">
        <v>0.1</v>
      </c>
      <c r="D10" s="4" t="s">
        <v>59</v>
      </c>
      <c r="E10" s="9" t="s">
        <v>60</v>
      </c>
      <c r="F10">
        <v>1234581569</v>
      </c>
    </row>
    <row r="11" spans="1:6">
      <c r="A11">
        <v>2</v>
      </c>
      <c r="B11" t="s">
        <v>61</v>
      </c>
      <c r="C11" s="3">
        <v>0.1</v>
      </c>
      <c r="D11" s="4"/>
      <c r="E11" s="4"/>
      <c r="F11">
        <v>1234581569</v>
      </c>
    </row>
    <row r="12" spans="1:6">
      <c r="A12">
        <v>3</v>
      </c>
      <c r="B12" t="s">
        <v>62</v>
      </c>
      <c r="C12" s="3">
        <v>0.1</v>
      </c>
      <c r="D12" s="4" t="s">
        <v>63</v>
      </c>
      <c r="E12" s="9" t="s">
        <v>64</v>
      </c>
      <c r="F12">
        <v>1234581569</v>
      </c>
    </row>
    <row r="13" spans="1:6">
      <c r="A13">
        <v>4</v>
      </c>
      <c r="B13" t="s">
        <v>65</v>
      </c>
      <c r="C13" s="3">
        <v>0.2</v>
      </c>
      <c r="D13" s="4" t="s">
        <v>66</v>
      </c>
      <c r="E13" s="9" t="s">
        <v>67</v>
      </c>
      <c r="F13">
        <v>1234581569</v>
      </c>
    </row>
    <row r="14" spans="1:6">
      <c r="A14">
        <v>5</v>
      </c>
      <c r="B14" t="s">
        <v>68</v>
      </c>
      <c r="C14" s="3">
        <v>0.2</v>
      </c>
      <c r="D14" s="4" t="s">
        <v>69</v>
      </c>
      <c r="E14" s="9" t="s">
        <v>70</v>
      </c>
      <c r="F14">
        <v>1234581569</v>
      </c>
    </row>
    <row r="15" spans="1:6">
      <c r="A15">
        <v>6</v>
      </c>
      <c r="B15" t="s">
        <v>71</v>
      </c>
      <c r="C15" s="3">
        <v>0.3</v>
      </c>
      <c r="D15" s="4" t="s">
        <v>72</v>
      </c>
      <c r="E15" s="9" t="s">
        <v>73</v>
      </c>
      <c r="F15">
        <v>1234581569</v>
      </c>
    </row>
    <row r="16" spans="3:3">
      <c r="C16" s="5">
        <f>SUM(C10:C15)</f>
        <v>1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90" zoomScaleNormal="90" workbookViewId="0">
      <selection activeCell="G5" sqref="G5:G23"/>
    </sheetView>
  </sheetViews>
  <sheetFormatPr defaultColWidth="9" defaultRowHeight="1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">
      <c r="A1" t="s">
        <v>74</v>
      </c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52</v>
      </c>
      <c r="B3" s="2" t="s">
        <v>75</v>
      </c>
      <c r="C3" s="2" t="s">
        <v>76</v>
      </c>
      <c r="D3" s="2" t="s">
        <v>77</v>
      </c>
      <c r="E3" s="2" t="s">
        <v>78</v>
      </c>
      <c r="F3" s="2" t="s">
        <v>79</v>
      </c>
      <c r="G3" s="2" t="s">
        <v>58</v>
      </c>
      <c r="H3" s="2" t="s">
        <v>61</v>
      </c>
      <c r="I3" s="2" t="s">
        <v>62</v>
      </c>
      <c r="J3" s="2" t="s">
        <v>65</v>
      </c>
      <c r="K3" s="2" t="s">
        <v>80</v>
      </c>
      <c r="L3" s="2" t="s">
        <v>81</v>
      </c>
      <c r="M3" s="2" t="s">
        <v>82</v>
      </c>
      <c r="N3" s="2" t="s">
        <v>83</v>
      </c>
    </row>
    <row r="4" spans="7:13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20230110100001</v>
      </c>
      <c r="C5" t="s">
        <v>84</v>
      </c>
      <c r="D5">
        <v>152119</v>
      </c>
      <c r="E5" t="s">
        <v>1</v>
      </c>
      <c r="F5" t="s">
        <v>3</v>
      </c>
      <c r="G5" s="4">
        <v>85</v>
      </c>
      <c r="H5" s="4">
        <v>70</v>
      </c>
      <c r="I5" s="4">
        <v>76</v>
      </c>
      <c r="J5" s="4">
        <v>87</v>
      </c>
      <c r="K5" s="4">
        <v>98</v>
      </c>
      <c r="L5" s="4">
        <v>99</v>
      </c>
      <c r="M5">
        <f>G5*Komponen!C10+H5*Komponen!C11+I5*Komponen!C12+J5*Komponen!C13+K5*Komponen!C14+L5*Komponen!C15</f>
        <v>89.8</v>
      </c>
      <c r="N5" t="str">
        <f t="shared" ref="N5:N23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>
        <v>20230110100002</v>
      </c>
      <c r="C6" t="s">
        <v>85</v>
      </c>
      <c r="D6">
        <v>152847</v>
      </c>
      <c r="E6" t="s">
        <v>1</v>
      </c>
      <c r="F6" t="s">
        <v>3</v>
      </c>
      <c r="G6" s="4">
        <v>85</v>
      </c>
      <c r="H6" s="4">
        <v>60</v>
      </c>
      <c r="I6" s="4">
        <v>76</v>
      </c>
      <c r="J6" s="4">
        <v>80</v>
      </c>
      <c r="K6" s="4">
        <v>98</v>
      </c>
      <c r="L6" s="4">
        <v>99</v>
      </c>
      <c r="M6">
        <f>G6*Komponen!C10+H6*Komponen!C11+I6*Komponen!C12+J6*Komponen!C13+K6*Komponen!C14+L6*Komponen!C15</f>
        <v>87.4</v>
      </c>
      <c r="N6" t="str">
        <f t="shared" si="0"/>
        <v>A</v>
      </c>
    </row>
    <row r="7" spans="1:14">
      <c r="A7">
        <v>3</v>
      </c>
      <c r="B7">
        <v>20230110100003</v>
      </c>
      <c r="C7" t="s">
        <v>86</v>
      </c>
      <c r="D7">
        <v>151931</v>
      </c>
      <c r="E7" t="s">
        <v>1</v>
      </c>
      <c r="F7" t="s">
        <v>3</v>
      </c>
      <c r="G7" s="4">
        <v>85</v>
      </c>
      <c r="H7" s="4">
        <v>80</v>
      </c>
      <c r="I7" s="4">
        <v>76</v>
      </c>
      <c r="J7" s="4">
        <v>88</v>
      </c>
      <c r="K7" s="4">
        <v>98</v>
      </c>
      <c r="L7" s="4">
        <v>98</v>
      </c>
      <c r="M7">
        <f>G7*Komponen!C10+H7*Komponen!C11+I7*Komponen!C12+J7*Komponen!C13+K7*Komponen!C14+L7*Komponen!C15</f>
        <v>90.7</v>
      </c>
      <c r="N7" t="str">
        <f t="shared" si="0"/>
        <v>A</v>
      </c>
    </row>
    <row r="8" spans="1:14">
      <c r="A8">
        <v>4</v>
      </c>
      <c r="B8">
        <v>20230110100004</v>
      </c>
      <c r="C8" t="s">
        <v>87</v>
      </c>
      <c r="D8">
        <v>152676</v>
      </c>
      <c r="E8" t="s">
        <v>1</v>
      </c>
      <c r="F8" t="s">
        <v>3</v>
      </c>
      <c r="G8" s="4">
        <v>85</v>
      </c>
      <c r="H8" s="4">
        <v>60</v>
      </c>
      <c r="I8" s="4">
        <v>76</v>
      </c>
      <c r="J8" s="4">
        <v>87</v>
      </c>
      <c r="K8" s="4">
        <v>98</v>
      </c>
      <c r="L8" s="4">
        <v>91</v>
      </c>
      <c r="M8">
        <f>G8*Komponen!C10+H8*Komponen!C11+I8*Komponen!C12+J8*Komponen!C13+K8*Komponen!C14+L8*Komponen!C15</f>
        <v>86.4</v>
      </c>
      <c r="N8" t="str">
        <f t="shared" si="0"/>
        <v>A</v>
      </c>
    </row>
    <row r="9" spans="1:14">
      <c r="A9">
        <v>5</v>
      </c>
      <c r="B9">
        <v>20230110100006</v>
      </c>
      <c r="C9" t="s">
        <v>88</v>
      </c>
      <c r="D9">
        <v>152380</v>
      </c>
      <c r="E9" t="s">
        <v>1</v>
      </c>
      <c r="F9" t="s">
        <v>3</v>
      </c>
      <c r="G9" s="4">
        <v>85</v>
      </c>
      <c r="H9" s="4">
        <v>50</v>
      </c>
      <c r="I9" s="4">
        <v>77</v>
      </c>
      <c r="J9" s="4">
        <v>87</v>
      </c>
      <c r="K9" s="4">
        <v>98</v>
      </c>
      <c r="L9" s="4">
        <v>90</v>
      </c>
      <c r="M9">
        <f>G9*Komponen!C10+H9*Komponen!C11+I9*Komponen!C12+J9*Komponen!C13+K9*Komponen!C14+L9*Komponen!C15</f>
        <v>85.2</v>
      </c>
      <c r="N9" t="str">
        <f t="shared" si="0"/>
        <v>A</v>
      </c>
    </row>
    <row r="10" spans="1:14">
      <c r="A10">
        <v>6</v>
      </c>
      <c r="B10">
        <v>20230110100007</v>
      </c>
      <c r="C10" t="s">
        <v>89</v>
      </c>
      <c r="D10">
        <v>153377</v>
      </c>
      <c r="E10" t="s">
        <v>1</v>
      </c>
      <c r="F10" t="s">
        <v>3</v>
      </c>
      <c r="G10" s="4">
        <v>85</v>
      </c>
      <c r="H10" s="4">
        <v>70</v>
      </c>
      <c r="I10" s="4">
        <v>76</v>
      </c>
      <c r="J10" s="4">
        <v>80</v>
      </c>
      <c r="K10" s="4">
        <v>98</v>
      </c>
      <c r="L10" s="4">
        <v>94</v>
      </c>
      <c r="M10">
        <f>G10*Komponen!C10+H10*Komponen!C11+I10*Komponen!C12+J10*Komponen!C13+K10*Komponen!C14+L10*Komponen!C15</f>
        <v>86.9</v>
      </c>
      <c r="N10" t="str">
        <f t="shared" si="0"/>
        <v>A</v>
      </c>
    </row>
    <row r="11" spans="1:14">
      <c r="A11">
        <v>7</v>
      </c>
      <c r="B11">
        <v>20230110100008</v>
      </c>
      <c r="C11" t="s">
        <v>90</v>
      </c>
      <c r="D11">
        <v>152394</v>
      </c>
      <c r="E11" t="s">
        <v>1</v>
      </c>
      <c r="F11" t="s">
        <v>3</v>
      </c>
      <c r="G11" s="4">
        <v>85</v>
      </c>
      <c r="H11" s="4">
        <v>65</v>
      </c>
      <c r="I11" s="4">
        <v>75</v>
      </c>
      <c r="J11" s="4">
        <v>88</v>
      </c>
      <c r="K11" s="4">
        <v>98</v>
      </c>
      <c r="L11" s="4">
        <v>86</v>
      </c>
      <c r="M11">
        <f>G11*Komponen!C10+H11*Komponen!C11+I11*Komponen!C12+J11*Komponen!C13+K11*Komponen!C14+L11*Komponen!C15</f>
        <v>85.5</v>
      </c>
      <c r="N11" t="str">
        <f t="shared" si="0"/>
        <v>A</v>
      </c>
    </row>
    <row r="12" spans="1:14">
      <c r="A12">
        <v>8</v>
      </c>
      <c r="B12">
        <v>20230110100009</v>
      </c>
      <c r="C12" t="s">
        <v>91</v>
      </c>
      <c r="D12">
        <v>151975</v>
      </c>
      <c r="E12" t="s">
        <v>1</v>
      </c>
      <c r="F12" t="s">
        <v>3</v>
      </c>
      <c r="G12" s="4">
        <v>85</v>
      </c>
      <c r="H12" s="4">
        <v>60</v>
      </c>
      <c r="I12" s="4">
        <v>76</v>
      </c>
      <c r="J12" s="4">
        <v>87</v>
      </c>
      <c r="K12" s="4">
        <v>98</v>
      </c>
      <c r="L12" s="4">
        <v>90</v>
      </c>
      <c r="M12">
        <f>G12*Komponen!C10+H12*Komponen!C11+I12*Komponen!C12+J12*Komponen!C13+K12*Komponen!C14+L12*Komponen!C15</f>
        <v>86.1</v>
      </c>
      <c r="N12" t="str">
        <f t="shared" si="0"/>
        <v>A</v>
      </c>
    </row>
    <row r="13" spans="1:14">
      <c r="A13">
        <v>9</v>
      </c>
      <c r="B13">
        <v>20230110100010</v>
      </c>
      <c r="C13" t="s">
        <v>92</v>
      </c>
      <c r="D13">
        <v>152677</v>
      </c>
      <c r="E13" t="s">
        <v>1</v>
      </c>
      <c r="F13" t="s">
        <v>3</v>
      </c>
      <c r="G13" s="4">
        <v>85</v>
      </c>
      <c r="H13" s="4">
        <v>72</v>
      </c>
      <c r="I13" s="4">
        <v>76</v>
      </c>
      <c r="J13" s="4">
        <v>87</v>
      </c>
      <c r="K13" s="4">
        <v>98</v>
      </c>
      <c r="L13" s="4">
        <v>99</v>
      </c>
      <c r="M13">
        <f>G13*Komponen!C10+H13*Komponen!C11+I13*Komponen!C12+J13*Komponen!C13+K13*Komponen!C14+L13*Komponen!C15</f>
        <v>90</v>
      </c>
      <c r="N13" t="str">
        <f t="shared" si="0"/>
        <v>A</v>
      </c>
    </row>
    <row r="14" spans="1:14">
      <c r="A14">
        <v>10</v>
      </c>
      <c r="B14">
        <v>20230110100011</v>
      </c>
      <c r="C14" t="s">
        <v>93</v>
      </c>
      <c r="D14">
        <v>152029</v>
      </c>
      <c r="E14" t="s">
        <v>1</v>
      </c>
      <c r="F14" t="s">
        <v>3</v>
      </c>
      <c r="G14" s="4">
        <v>85</v>
      </c>
      <c r="H14" s="4">
        <v>66</v>
      </c>
      <c r="I14" s="4">
        <v>76</v>
      </c>
      <c r="J14" s="4">
        <v>80</v>
      </c>
      <c r="K14" s="4">
        <v>98</v>
      </c>
      <c r="L14" s="4">
        <v>99</v>
      </c>
      <c r="M14">
        <f>G14*Komponen!C10+H14*Komponen!C11+I14*Komponen!C12+J14*Komponen!C13+K14*Komponen!C14+L14*Komponen!C15</f>
        <v>88</v>
      </c>
      <c r="N14" t="str">
        <f t="shared" si="0"/>
        <v>A</v>
      </c>
    </row>
    <row r="15" spans="1:14">
      <c r="A15">
        <v>11</v>
      </c>
      <c r="B15">
        <v>20230110100012</v>
      </c>
      <c r="C15" t="s">
        <v>94</v>
      </c>
      <c r="D15">
        <v>152715</v>
      </c>
      <c r="E15" t="s">
        <v>1</v>
      </c>
      <c r="F15" t="s">
        <v>3</v>
      </c>
      <c r="G15" s="4">
        <v>85</v>
      </c>
      <c r="H15" s="4">
        <v>70</v>
      </c>
      <c r="I15" s="4">
        <v>76</v>
      </c>
      <c r="J15" s="4">
        <v>88</v>
      </c>
      <c r="K15" s="4">
        <v>98</v>
      </c>
      <c r="L15" s="4">
        <v>90</v>
      </c>
      <c r="M15">
        <f>G15*Komponen!C10+H15*Komponen!C11+I15*Komponen!C12+J15*Komponen!C13+K15*Komponen!C14+L15*Komponen!C15</f>
        <v>87.3</v>
      </c>
      <c r="N15" t="str">
        <f t="shared" si="0"/>
        <v>A</v>
      </c>
    </row>
    <row r="16" spans="1:14">
      <c r="A16">
        <v>12</v>
      </c>
      <c r="B16">
        <v>20230110100013</v>
      </c>
      <c r="C16" t="s">
        <v>95</v>
      </c>
      <c r="D16">
        <v>153018</v>
      </c>
      <c r="E16" t="s">
        <v>1</v>
      </c>
      <c r="F16" t="s">
        <v>3</v>
      </c>
      <c r="G16" s="4">
        <v>85</v>
      </c>
      <c r="H16" s="4">
        <v>80</v>
      </c>
      <c r="I16" s="4">
        <v>76</v>
      </c>
      <c r="J16" s="4">
        <v>87</v>
      </c>
      <c r="K16" s="4">
        <v>98</v>
      </c>
      <c r="L16" s="4">
        <v>80</v>
      </c>
      <c r="M16">
        <f>G16*Komponen!C10+H16*Komponen!C11+I16*Komponen!C12+J16*Komponen!C13+K16*Komponen!C14+L16*Komponen!C15</f>
        <v>85.1</v>
      </c>
      <c r="N16" t="str">
        <f t="shared" si="0"/>
        <v>A</v>
      </c>
    </row>
    <row r="17" spans="1:14">
      <c r="A17">
        <v>13</v>
      </c>
      <c r="B17">
        <v>20230110100014</v>
      </c>
      <c r="C17" t="s">
        <v>96</v>
      </c>
      <c r="D17">
        <v>152399</v>
      </c>
      <c r="E17" t="s">
        <v>1</v>
      </c>
      <c r="F17" t="s">
        <v>3</v>
      </c>
      <c r="G17" s="4">
        <v>83</v>
      </c>
      <c r="H17" s="4">
        <v>60</v>
      </c>
      <c r="I17" s="4">
        <v>70</v>
      </c>
      <c r="J17" s="4">
        <v>77</v>
      </c>
      <c r="K17" s="4">
        <v>95</v>
      </c>
      <c r="L17" s="4">
        <v>92</v>
      </c>
      <c r="M17">
        <f>G17*Komponen!C10+H17*Komponen!C11+I17*Komponen!C12+J17*Komponen!C13+K17*Komponen!C14+L17*Komponen!C15</f>
        <v>83.3</v>
      </c>
      <c r="N17" t="str">
        <f t="shared" si="0"/>
        <v>A</v>
      </c>
    </row>
    <row r="18" spans="1:14">
      <c r="A18">
        <v>14</v>
      </c>
      <c r="B18">
        <v>20230110100015</v>
      </c>
      <c r="C18" t="s">
        <v>97</v>
      </c>
      <c r="D18">
        <v>152650</v>
      </c>
      <c r="E18" t="s">
        <v>1</v>
      </c>
      <c r="F18" t="s">
        <v>3</v>
      </c>
      <c r="G18" s="4">
        <v>85</v>
      </c>
      <c r="H18" s="4">
        <v>50</v>
      </c>
      <c r="I18" s="4">
        <v>76</v>
      </c>
      <c r="J18" s="4">
        <v>85</v>
      </c>
      <c r="K18" s="4">
        <v>98</v>
      </c>
      <c r="L18" s="4">
        <v>92</v>
      </c>
      <c r="M18">
        <f>G18*Komponen!C10+H18*Komponen!C11+I18*Komponen!C12+J18*Komponen!C13+K18*Komponen!C14+L18*Komponen!C15</f>
        <v>85.3</v>
      </c>
      <c r="N18" t="str">
        <f t="shared" si="0"/>
        <v>A</v>
      </c>
    </row>
    <row r="19" spans="1:14">
      <c r="A19">
        <v>15</v>
      </c>
      <c r="B19">
        <v>20230110100016</v>
      </c>
      <c r="C19" t="s">
        <v>98</v>
      </c>
      <c r="D19">
        <v>152832</v>
      </c>
      <c r="E19" t="s">
        <v>1</v>
      </c>
      <c r="F19" t="s">
        <v>3</v>
      </c>
      <c r="G19" s="4">
        <v>85</v>
      </c>
      <c r="H19" s="4">
        <v>70</v>
      </c>
      <c r="I19" s="4">
        <v>75</v>
      </c>
      <c r="J19" s="4">
        <v>80</v>
      </c>
      <c r="K19" s="4">
        <v>98</v>
      </c>
      <c r="L19" s="4">
        <v>90</v>
      </c>
      <c r="M19">
        <f>G19*Komponen!C10+H19*Komponen!C11+I19*Komponen!C12+J19*Komponen!C13+K19*Komponen!C14+L19*Komponen!C15</f>
        <v>85.6</v>
      </c>
      <c r="N19" t="str">
        <f t="shared" si="0"/>
        <v>A</v>
      </c>
    </row>
    <row r="20" spans="1:14">
      <c r="A20">
        <v>16</v>
      </c>
      <c r="B20">
        <v>20230110100017</v>
      </c>
      <c r="C20" t="s">
        <v>99</v>
      </c>
      <c r="D20">
        <v>152649</v>
      </c>
      <c r="E20" t="s">
        <v>1</v>
      </c>
      <c r="F20" t="s">
        <v>3</v>
      </c>
      <c r="G20" s="4">
        <v>85</v>
      </c>
      <c r="H20" s="4">
        <v>65</v>
      </c>
      <c r="I20" s="4">
        <v>76</v>
      </c>
      <c r="J20" s="4">
        <v>77</v>
      </c>
      <c r="K20" s="4">
        <v>90</v>
      </c>
      <c r="L20" s="4">
        <v>95</v>
      </c>
      <c r="M20">
        <f>G20*Komponen!C10+H20*Komponen!C11+I20*Komponen!C12+J20*Komponen!C13+K20*Komponen!C14+L20*Komponen!C15</f>
        <v>84.5</v>
      </c>
      <c r="N20" t="str">
        <f t="shared" si="0"/>
        <v>A</v>
      </c>
    </row>
    <row r="21" spans="1:14">
      <c r="A21">
        <v>17</v>
      </c>
      <c r="B21">
        <v>20230110100018</v>
      </c>
      <c r="C21" t="s">
        <v>100</v>
      </c>
      <c r="D21">
        <v>154433</v>
      </c>
      <c r="E21" t="s">
        <v>1</v>
      </c>
      <c r="F21" t="s">
        <v>3</v>
      </c>
      <c r="G21" s="4">
        <v>83</v>
      </c>
      <c r="H21" s="4">
        <v>73</v>
      </c>
      <c r="I21" s="4">
        <v>70</v>
      </c>
      <c r="J21" s="4">
        <v>85</v>
      </c>
      <c r="K21" s="4">
        <v>98</v>
      </c>
      <c r="L21" s="4">
        <v>91</v>
      </c>
      <c r="M21">
        <f>G21*Komponen!C10+H21*Komponen!C11+I21*Komponen!C12+J21*Komponen!C13+K21*Komponen!C14+L21*Komponen!C15</f>
        <v>86.5</v>
      </c>
      <c r="N21" t="str">
        <f t="shared" si="0"/>
        <v>A</v>
      </c>
    </row>
    <row r="22" spans="1:14">
      <c r="A22">
        <v>18</v>
      </c>
      <c r="B22">
        <v>20230110100019</v>
      </c>
      <c r="C22" t="s">
        <v>101</v>
      </c>
      <c r="D22">
        <v>152279</v>
      </c>
      <c r="E22" t="s">
        <v>1</v>
      </c>
      <c r="F22" t="s">
        <v>3</v>
      </c>
      <c r="G22" s="4">
        <v>83</v>
      </c>
      <c r="H22" s="4">
        <v>65</v>
      </c>
      <c r="I22" s="4">
        <v>70</v>
      </c>
      <c r="J22" s="4">
        <v>83</v>
      </c>
      <c r="K22" s="4">
        <v>93</v>
      </c>
      <c r="L22" s="4">
        <v>85</v>
      </c>
      <c r="M22">
        <f>G22*Komponen!C10+H22*Komponen!C11+I22*Komponen!C12+J22*Komponen!C13+K22*Komponen!C14+L22*Komponen!C15</f>
        <v>82.5</v>
      </c>
      <c r="N22" t="str">
        <f t="shared" si="0"/>
        <v>A</v>
      </c>
    </row>
    <row r="23" spans="1:14">
      <c r="A23">
        <v>19</v>
      </c>
      <c r="B23">
        <v>20230110104001</v>
      </c>
      <c r="C23" t="s">
        <v>102</v>
      </c>
      <c r="D23">
        <v>155086</v>
      </c>
      <c r="E23" t="s">
        <v>1</v>
      </c>
      <c r="F23" t="s">
        <v>3</v>
      </c>
      <c r="G23" s="4">
        <v>84</v>
      </c>
      <c r="H23" s="4">
        <v>66</v>
      </c>
      <c r="I23" s="4">
        <v>73</v>
      </c>
      <c r="J23" s="4">
        <v>76</v>
      </c>
      <c r="K23" s="4">
        <v>94</v>
      </c>
      <c r="L23" s="4">
        <v>88</v>
      </c>
      <c r="M23">
        <f>G23*Komponen!C10+H23*Komponen!C11+I23*Komponen!C12+J23*Komponen!C13+K23*Komponen!C14+L23*Komponen!C15</f>
        <v>82.7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2025-01-22T22:46:00Z</dcterms:created>
  <dcterms:modified xsi:type="dcterms:W3CDTF">2025-01-23T09:28:17Z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