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<sst xmlns="http://schemas.openxmlformats.org/spreadsheetml/2006/main" count="191" uniqueCount="115">
  <si>
    <t>KODE MK</t>
  </si>
  <si>
    <t>D1E1A04A</t>
  </si>
  <si>
    <t>NAMA MK</t>
  </si>
  <si>
    <t>PENDIDIKAN AGAMA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</si>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</sst>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1234582653</v>
      </c>
    </row>
    <row r="11" spans="1:4">
      <c r="A11">
        <v>2</v>
      </c>
      <c r="B11" s="4"/>
      <c r="C11" s="4"/>
      <c r="D11">
        <v>1234582653</v>
      </c>
    </row>
    <row r="12" spans="1:4">
      <c r="A12">
        <v>3</v>
      </c>
      <c r="B12" s="4"/>
      <c r="C12" s="4"/>
      <c r="D12">
        <v>1234582653</v>
      </c>
    </row>
    <row r="13" spans="1:4">
      <c r="A13">
        <v>4</v>
      </c>
      <c r="B13" s="4"/>
      <c r="C13" s="4"/>
      <c r="D13">
        <v>1234582653</v>
      </c>
    </row>
    <row r="14" spans="1:4">
      <c r="A14">
        <v>5</v>
      </c>
      <c r="B14" s="4"/>
      <c r="C14" s="4"/>
      <c r="D14">
        <v>1234582653</v>
      </c>
    </row>
    <row r="15" spans="1:4">
      <c r="A15">
        <v>6</v>
      </c>
      <c r="B15" s="4"/>
      <c r="C15" s="4"/>
      <c r="D15">
        <v>1234582653</v>
      </c>
    </row>
    <row r="16" spans="1:4">
      <c r="A16">
        <v>7</v>
      </c>
      <c r="B16" s="4"/>
      <c r="C16" s="4"/>
      <c r="D16">
        <v>1234582653</v>
      </c>
    </row>
    <row r="17" spans="1:4">
      <c r="A17">
        <v>8</v>
      </c>
      <c r="B17" s="4"/>
      <c r="C17" s="4"/>
      <c r="D17">
        <v>1234582653</v>
      </c>
    </row>
    <row r="18" spans="1:4">
      <c r="A18">
        <v>9</v>
      </c>
      <c r="B18" s="4"/>
      <c r="C18" s="4"/>
      <c r="D18">
        <v>1234582653</v>
      </c>
    </row>
    <row r="19" spans="1:4">
      <c r="A19">
        <v>10</v>
      </c>
      <c r="B19" s="4"/>
      <c r="C19" s="4"/>
      <c r="D19">
        <v>1234582653</v>
      </c>
    </row>
    <row r="20" spans="1:4">
      <c r="A20">
        <v>11</v>
      </c>
      <c r="B20" s="4"/>
      <c r="C20" s="4"/>
      <c r="D20">
        <v>1234582653</v>
      </c>
    </row>
    <row r="21" spans="1:4">
      <c r="A21">
        <v>12</v>
      </c>
      <c r="B21" s="4"/>
      <c r="C21" s="4"/>
      <c r="D21">
        <v>1234582653</v>
      </c>
    </row>
    <row r="22" spans="1:4">
      <c r="A22">
        <v>13</v>
      </c>
      <c r="B22" s="4"/>
      <c r="C22" s="4"/>
      <c r="D22">
        <v>1234582653</v>
      </c>
    </row>
    <row r="23" spans="1:4">
      <c r="A23">
        <v>14</v>
      </c>
      <c r="B23" s="4"/>
      <c r="C23" s="4"/>
      <c r="D23">
        <v>1234582653</v>
      </c>
    </row>
    <row r="24" spans="1:4">
      <c r="A24">
        <v>15</v>
      </c>
      <c r="B24" s="4"/>
      <c r="C24" s="4"/>
      <c r="D24">
        <v>1234582653</v>
      </c>
    </row>
    <row r="25" spans="1:4">
      <c r="A25">
        <v>16</v>
      </c>
      <c r="B25" s="4"/>
      <c r="C25" s="4"/>
      <c r="D25">
        <v>1234582653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1234582653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1234582653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1234582653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1234582653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1234582653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1234582653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B1" workbookViewId="0">
      <selection activeCell="F9" sqref="F9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20240410500001</v>
      </c>
      <c r="C5" t="s">
        <v>86</v>
      </c>
      <c r="D5">
        <v>157522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20240410500002</v>
      </c>
      <c r="C6" t="s">
        <v>87</v>
      </c>
      <c r="D6">
        <v>157523</v>
      </c>
      <c r="E6" t="s">
        <v>1</v>
      </c>
      <c r="F6" t="s">
        <v>3</v>
      </c>
      <c r="G6" s="4">
        <v>85</v>
      </c>
      <c r="H6" s="4">
        <v>75</v>
      </c>
      <c r="I6" s="4">
        <v>72</v>
      </c>
      <c r="J6" s="4">
        <v>77</v>
      </c>
      <c r="K6" s="4">
        <v>83</v>
      </c>
      <c r="L6" s="4"/>
      <c r="M6">
        <f>G6*Komponen!C10+H6*Komponen!C11+I6*Komponen!C12+J6*Komponen!C13+K6*Komponen!C14+L6*Komponen!C15</f>
        <v>55.2</v>
      </c>
      <c r="N6" t="str">
        <f t="shared" si="0"/>
        <v>C+</v>
      </c>
    </row>
    <row r="7" spans="1:14">
      <c r="A7">
        <v>3</v>
      </c>
      <c r="B7">
        <v>20240410500003</v>
      </c>
      <c r="C7" t="s">
        <v>88</v>
      </c>
      <c r="D7">
        <v>157524</v>
      </c>
      <c r="E7" t="s">
        <v>1</v>
      </c>
      <c r="F7" t="s">
        <v>3</v>
      </c>
      <c r="G7" s="4">
        <v>85</v>
      </c>
      <c r="H7" s="4">
        <v>78</v>
      </c>
      <c r="I7" s="4">
        <v>66</v>
      </c>
      <c r="J7" s="4">
        <v>74</v>
      </c>
      <c r="K7" s="4">
        <v>82</v>
      </c>
      <c r="L7" s="4">
        <v>91</v>
      </c>
      <c r="M7">
        <f>G7*Komponen!C10+H7*Komponen!C11+I7*Komponen!C12+J7*Komponen!C13+K7*Komponen!C14+L7*Komponen!C15</f>
        <v>81.4</v>
      </c>
      <c r="N7" t="str">
        <f t="shared" si="0"/>
        <v>A</v>
      </c>
    </row>
    <row r="8" spans="1:14">
      <c r="A8">
        <v>4</v>
      </c>
      <c r="B8">
        <v>20240410500004</v>
      </c>
      <c r="C8" t="s">
        <v>89</v>
      </c>
      <c r="D8">
        <v>157525</v>
      </c>
      <c r="E8" t="s">
        <v>1</v>
      </c>
      <c r="F8" t="s">
        <v>3</v>
      </c>
      <c r="G8" s="4">
        <v>85</v>
      </c>
      <c r="H8" s="4">
        <v>70</v>
      </c>
      <c r="I8" s="4">
        <v>70</v>
      </c>
      <c r="J8" s="4">
        <v>71</v>
      </c>
      <c r="K8" s="4">
        <v>89</v>
      </c>
      <c r="L8" s="4">
        <v>91</v>
      </c>
      <c r="M8">
        <f>G8*Komponen!C10+H8*Komponen!C11+I8*Komponen!C12+J8*Komponen!C13+K8*Komponen!C14+L8*Komponen!C15</f>
        <v>81.8</v>
      </c>
      <c r="N8" t="str">
        <f t="shared" si="0"/>
        <v>A</v>
      </c>
    </row>
    <row r="9" spans="1:14">
      <c r="A9">
        <v>5</v>
      </c>
      <c r="B9">
        <v>20240410510001</v>
      </c>
      <c r="C9" t="s">
        <v>90</v>
      </c>
      <c r="D9">
        <v>157526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20240410510002</v>
      </c>
      <c r="C10" t="s">
        <v>91</v>
      </c>
      <c r="D10">
        <v>157527</v>
      </c>
      <c r="E10" t="s">
        <v>1</v>
      </c>
      <c r="F10" t="s">
        <v>3</v>
      </c>
      <c r="G10" s="4">
        <v>85</v>
      </c>
      <c r="H10" s="4">
        <v>70</v>
      </c>
      <c r="I10" s="4">
        <v>60</v>
      </c>
      <c r="J10" s="4">
        <v>78</v>
      </c>
      <c r="K10" s="4">
        <v>82</v>
      </c>
      <c r="L10" s="4">
        <v>90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20240410510003</v>
      </c>
      <c r="C11" t="s">
        <v>92</v>
      </c>
      <c r="D11">
        <v>157528</v>
      </c>
      <c r="E11" t="s">
        <v>1</v>
      </c>
      <c r="F11" t="s">
        <v>3</v>
      </c>
      <c r="G11" s="4">
        <v>85</v>
      </c>
      <c r="H11" s="4">
        <v>75</v>
      </c>
      <c r="I11" s="4">
        <v>50</v>
      </c>
      <c r="J11" s="4">
        <v>70</v>
      </c>
      <c r="K11" s="4">
        <v>86</v>
      </c>
      <c r="L11" s="4">
        <v>90</v>
      </c>
      <c r="M11">
        <f>G11*Komponen!C10+H11*Komponen!C11+I11*Komponen!C12+J11*Komponen!C13+K11*Komponen!C14+L11*Komponen!C15</f>
        <v>79.2</v>
      </c>
      <c r="N11" t="str">
        <f t="shared" si="0"/>
        <v>A-</v>
      </c>
    </row>
    <row r="12" spans="1:14">
      <c r="A12">
        <v>8</v>
      </c>
      <c r="B12">
        <v>20240410510004</v>
      </c>
      <c r="C12" t="s">
        <v>93</v>
      </c>
      <c r="D12">
        <v>157529</v>
      </c>
      <c r="E12" t="s">
        <v>1</v>
      </c>
      <c r="F12" t="s">
        <v>3</v>
      </c>
      <c r="G12" s="4">
        <v>85</v>
      </c>
      <c r="H12" s="4">
        <v>76</v>
      </c>
      <c r="I12" s="4">
        <v>70</v>
      </c>
      <c r="J12" s="4">
        <v>74</v>
      </c>
      <c r="K12" s="4">
        <v>87</v>
      </c>
      <c r="L12" s="4">
        <v>82</v>
      </c>
      <c r="M12">
        <f>G12*Komponen!C10+H12*Komponen!C11+I12*Komponen!C12+J12*Komponen!C13+K12*Komponen!C14+L12*Komponen!C15</f>
        <v>79.9</v>
      </c>
      <c r="N12" t="str">
        <f t="shared" si="0"/>
        <v>A-</v>
      </c>
    </row>
    <row r="13" spans="1:14">
      <c r="A13">
        <v>9</v>
      </c>
      <c r="B13">
        <v>20240410510005</v>
      </c>
      <c r="C13" t="s">
        <v>94</v>
      </c>
      <c r="D13">
        <v>157530</v>
      </c>
      <c r="E13" t="s">
        <v>1</v>
      </c>
      <c r="F13" t="s">
        <v>3</v>
      </c>
      <c r="G13" s="4">
        <v>85</v>
      </c>
      <c r="H13" s="4">
        <v>76</v>
      </c>
      <c r="I13" s="4">
        <v>65</v>
      </c>
      <c r="J13" s="4">
        <v>70</v>
      </c>
      <c r="K13" s="4">
        <v>78</v>
      </c>
      <c r="L13" s="4">
        <v>95</v>
      </c>
      <c r="M13">
        <f>G13*Komponen!C10+H13*Komponen!C11+I13*Komponen!C12+J13*Komponen!C13+K13*Komponen!C14+L13*Komponen!C15</f>
        <v>80.7</v>
      </c>
      <c r="N13" t="str">
        <f t="shared" si="0"/>
        <v>A</v>
      </c>
    </row>
    <row r="14" spans="1:14">
      <c r="A14">
        <v>10</v>
      </c>
      <c r="B14">
        <v>20240410510006</v>
      </c>
      <c r="C14" t="s">
        <v>95</v>
      </c>
      <c r="D14">
        <v>157531</v>
      </c>
      <c r="E14" t="s">
        <v>1</v>
      </c>
      <c r="F14" t="s">
        <v>3</v>
      </c>
      <c r="G14" s="4">
        <v>82</v>
      </c>
      <c r="H14" s="4">
        <v>70</v>
      </c>
      <c r="I14" s="4">
        <v>64</v>
      </c>
      <c r="J14" s="4">
        <v>72</v>
      </c>
      <c r="K14" s="4">
        <v>76</v>
      </c>
      <c r="L14" s="4">
        <v>90</v>
      </c>
      <c r="M14">
        <f>G14*Komponen!C10+H14*Komponen!C11+I14*Komponen!C12+J14*Komponen!C13+K14*Komponen!C14+L14*Komponen!C15</f>
        <v>78.2</v>
      </c>
      <c r="N14" t="str">
        <f t="shared" si="0"/>
        <v>A-</v>
      </c>
    </row>
    <row r="15" spans="1:14">
      <c r="A15">
        <v>11</v>
      </c>
      <c r="B15">
        <v>20240410510007</v>
      </c>
      <c r="C15" t="s">
        <v>96</v>
      </c>
      <c r="D15">
        <v>157532</v>
      </c>
      <c r="E15" t="s">
        <v>1</v>
      </c>
      <c r="F15" t="s">
        <v>3</v>
      </c>
      <c r="G15" s="4">
        <v>85</v>
      </c>
      <c r="H15" s="4">
        <v>77</v>
      </c>
      <c r="I15" s="4">
        <v>65</v>
      </c>
      <c r="J15" s="4">
        <v>76</v>
      </c>
      <c r="K15" s="4">
        <v>85</v>
      </c>
      <c r="L15" s="4">
        <v>91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20240410510008</v>
      </c>
      <c r="C16" t="s">
        <v>97</v>
      </c>
      <c r="D16">
        <v>157533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>
        <v>20240410510009</v>
      </c>
      <c r="C17" t="s">
        <v>98</v>
      </c>
      <c r="D17">
        <v>157534</v>
      </c>
      <c r="E17" t="s">
        <v>1</v>
      </c>
      <c r="F17" t="s">
        <v>3</v>
      </c>
      <c r="G17" s="4">
        <v>85</v>
      </c>
      <c r="H17" s="4">
        <v>75</v>
      </c>
      <c r="I17" s="4">
        <v>77</v>
      </c>
      <c r="J17" s="4">
        <v>77</v>
      </c>
      <c r="K17" s="4">
        <v>80</v>
      </c>
      <c r="L17" s="4">
        <v>92</v>
      </c>
      <c r="M17">
        <f>G17*Komponen!C10+H17*Komponen!C11+I17*Komponen!C12+J17*Komponen!C13+K17*Komponen!C14+L17*Komponen!C15</f>
        <v>82.7</v>
      </c>
      <c r="N17" t="str">
        <f t="shared" si="0"/>
        <v>A</v>
      </c>
    </row>
    <row r="18" spans="1:14">
      <c r="A18">
        <v>14</v>
      </c>
      <c r="B18">
        <v>20240410510010</v>
      </c>
      <c r="C18" t="s">
        <v>99</v>
      </c>
      <c r="D18">
        <v>157535</v>
      </c>
      <c r="E18" t="s">
        <v>1</v>
      </c>
      <c r="F18" t="s">
        <v>3</v>
      </c>
      <c r="G18" s="4">
        <v>85</v>
      </c>
      <c r="H18" s="4">
        <v>72</v>
      </c>
      <c r="I18" s="4">
        <v>66</v>
      </c>
      <c r="J18" s="4">
        <v>71</v>
      </c>
      <c r="K18" s="4">
        <v>76</v>
      </c>
      <c r="L18" s="4">
        <v>70</v>
      </c>
      <c r="M18">
        <f>G18*Komponen!C10+H18*Komponen!C11+I18*Komponen!C12+J18*Komponen!C13+K18*Komponen!C14+L18*Komponen!C15</f>
        <v>72.7</v>
      </c>
      <c r="N18" t="str">
        <f t="shared" si="0"/>
        <v>B+</v>
      </c>
    </row>
    <row r="19" spans="1:14">
      <c r="A19">
        <v>15</v>
      </c>
      <c r="B19">
        <v>20240410510011</v>
      </c>
      <c r="C19" t="s">
        <v>100</v>
      </c>
      <c r="D19">
        <v>157536</v>
      </c>
      <c r="E19" t="s">
        <v>1</v>
      </c>
      <c r="F19" t="s">
        <v>3</v>
      </c>
      <c r="G19" s="4">
        <v>85</v>
      </c>
      <c r="H19" s="4">
        <v>70</v>
      </c>
      <c r="I19" s="4">
        <v>64</v>
      </c>
      <c r="J19" s="4">
        <v>75</v>
      </c>
      <c r="K19" s="4">
        <v>84</v>
      </c>
      <c r="L19" s="4">
        <v>80</v>
      </c>
      <c r="M19">
        <f>G19*Komponen!C10+H19*Komponen!C11+I19*Komponen!C12+J19*Komponen!C13+K19*Komponen!C14+L19*Komponen!C15</f>
        <v>77.7</v>
      </c>
      <c r="N19" t="str">
        <f t="shared" si="0"/>
        <v>A-</v>
      </c>
    </row>
    <row r="20" spans="1:14">
      <c r="A20">
        <v>16</v>
      </c>
      <c r="B20">
        <v>20240410510012</v>
      </c>
      <c r="C20" t="s">
        <v>101</v>
      </c>
      <c r="D20">
        <v>157537</v>
      </c>
      <c r="E20" t="s">
        <v>1</v>
      </c>
      <c r="F20" t="s">
        <v>3</v>
      </c>
      <c r="G20" s="4">
        <v>85</v>
      </c>
      <c r="H20" s="4">
        <v>73</v>
      </c>
      <c r="I20" s="4">
        <v>73</v>
      </c>
      <c r="J20" s="4">
        <v>73</v>
      </c>
      <c r="K20" s="4">
        <v>80</v>
      </c>
      <c r="L20" s="4">
        <v>93</v>
      </c>
      <c r="M20">
        <f>G20*Komponen!C10+H20*Komponen!C11+I20*Komponen!C12+J20*Komponen!C13+K20*Komponen!C14+L20*Komponen!C15</f>
        <v>81.6</v>
      </c>
      <c r="N20" t="str">
        <f t="shared" si="0"/>
        <v>A</v>
      </c>
    </row>
    <row r="21" spans="1:14">
      <c r="A21">
        <v>17</v>
      </c>
      <c r="B21">
        <v>20240410510013</v>
      </c>
      <c r="C21" t="s">
        <v>102</v>
      </c>
      <c r="D21">
        <v>157538</v>
      </c>
      <c r="E21" t="s">
        <v>1</v>
      </c>
      <c r="F21" t="s">
        <v>3</v>
      </c>
      <c r="G21" s="4">
        <v>85</v>
      </c>
      <c r="H21" s="4">
        <v>76</v>
      </c>
      <c r="I21" s="4">
        <v>77</v>
      </c>
      <c r="J21" s="4">
        <v>67</v>
      </c>
      <c r="K21" s="4">
        <v>82</v>
      </c>
      <c r="L21" s="4">
        <v>70</v>
      </c>
      <c r="M21">
        <f>G21*Komponen!C10+H21*Komponen!C11+I21*Komponen!C12+J21*Komponen!C13+K21*Komponen!C14+L21*Komponen!C15</f>
        <v>74.6</v>
      </c>
      <c r="N21" t="str">
        <f t="shared" si="0"/>
        <v>B+</v>
      </c>
    </row>
    <row r="22" spans="1:14">
      <c r="A22">
        <v>18</v>
      </c>
      <c r="B22">
        <v>20240410510014</v>
      </c>
      <c r="C22" t="s">
        <v>103</v>
      </c>
      <c r="D22">
        <v>157539</v>
      </c>
      <c r="E22" t="s">
        <v>1</v>
      </c>
      <c r="F22" t="s">
        <v>3</v>
      </c>
      <c r="G22" s="4">
        <v>85</v>
      </c>
      <c r="H22" s="4">
        <v>73</v>
      </c>
      <c r="I22" s="4">
        <v>76</v>
      </c>
      <c r="J22" s="4">
        <v>69</v>
      </c>
      <c r="K22" s="4">
        <v>86</v>
      </c>
      <c r="L22" s="4">
        <v>92</v>
      </c>
      <c r="M22">
        <f>G22*Komponen!C10+H22*Komponen!C11+I22*Komponen!C12+J22*Komponen!C13+K22*Komponen!C14+L22*Komponen!C15</f>
        <v>82</v>
      </c>
      <c r="N22" t="str">
        <f t="shared" si="0"/>
        <v>A</v>
      </c>
    </row>
    <row r="23" spans="1:14">
      <c r="A23">
        <v>19</v>
      </c>
      <c r="B23">
        <v>20240410510015</v>
      </c>
      <c r="C23" t="s">
        <v>104</v>
      </c>
      <c r="D23">
        <v>157540</v>
      </c>
      <c r="E23" t="s">
        <v>1</v>
      </c>
      <c r="F23" t="s">
        <v>3</v>
      </c>
      <c r="G23" s="4">
        <v>85</v>
      </c>
      <c r="H23" s="4">
        <v>72</v>
      </c>
      <c r="I23" s="4">
        <v>66</v>
      </c>
      <c r="J23" s="4">
        <v>72</v>
      </c>
      <c r="K23" s="4">
        <v>86</v>
      </c>
      <c r="L23" s="4">
        <v>90</v>
      </c>
      <c r="M23">
        <f>G23*Komponen!C10+H23*Komponen!C11+I23*Komponen!C12+J23*Komponen!C13+K23*Komponen!C14+L23*Komponen!C15</f>
        <v>80.9</v>
      </c>
      <c r="N23" t="str">
        <f t="shared" si="0"/>
        <v>A</v>
      </c>
    </row>
    <row r="24" spans="1:14">
      <c r="A24">
        <v>20</v>
      </c>
      <c r="B24">
        <v>20240410510016</v>
      </c>
      <c r="C24" t="s">
        <v>105</v>
      </c>
      <c r="D24">
        <v>157541</v>
      </c>
      <c r="E24" t="s">
        <v>1</v>
      </c>
      <c r="F24" t="s">
        <v>3</v>
      </c>
      <c r="G24" s="4">
        <v>85</v>
      </c>
      <c r="H24" s="4">
        <v>70</v>
      </c>
      <c r="I24" s="4">
        <v>70</v>
      </c>
      <c r="J24" s="4">
        <v>67</v>
      </c>
      <c r="K24" s="4">
        <v>75</v>
      </c>
      <c r="L24" s="4">
        <v>97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20240410510017</v>
      </c>
      <c r="C25" t="s">
        <v>106</v>
      </c>
      <c r="D25">
        <v>157542</v>
      </c>
      <c r="E25" t="s">
        <v>1</v>
      </c>
      <c r="F25" t="s">
        <v>3</v>
      </c>
      <c r="G25" s="4">
        <v>85</v>
      </c>
      <c r="H25" s="4">
        <v>73</v>
      </c>
      <c r="I25" s="4">
        <v>80</v>
      </c>
      <c r="J25" s="4">
        <v>68</v>
      </c>
      <c r="K25" s="4">
        <v>80</v>
      </c>
      <c r="L25" s="4">
        <v>70</v>
      </c>
      <c r="M25">
        <f>G25*Komponen!C10+H25*Komponen!C11+I25*Komponen!C12+J25*Komponen!C13+K25*Komponen!C14+L25*Komponen!C15</f>
        <v>74.4</v>
      </c>
      <c r="N25" t="str">
        <f t="shared" si="0"/>
        <v>B+</v>
      </c>
    </row>
    <row r="26" spans="1:14">
      <c r="A26">
        <v>22</v>
      </c>
      <c r="B26">
        <v>20240410510018</v>
      </c>
      <c r="C26" t="s">
        <v>107</v>
      </c>
      <c r="D26">
        <v>157543</v>
      </c>
      <c r="E26" t="s">
        <v>1</v>
      </c>
      <c r="F26" t="s">
        <v>3</v>
      </c>
      <c r="G26" s="4">
        <v>85</v>
      </c>
      <c r="H26" s="4">
        <v>76</v>
      </c>
      <c r="I26" s="4">
        <v>60</v>
      </c>
      <c r="J26" s="4">
        <v>76</v>
      </c>
      <c r="K26" s="4">
        <v>78</v>
      </c>
      <c r="L26" s="4">
        <v>82</v>
      </c>
      <c r="M26">
        <f>G26*Komponen!C10+H26*Komponen!C11+I26*Komponen!C12+J26*Komponen!C13+K26*Komponen!C14+L26*Komponen!C15</f>
        <v>77.5</v>
      </c>
      <c r="N26" t="str">
        <f t="shared" si="0"/>
        <v>A-</v>
      </c>
    </row>
    <row r="27" spans="1:14">
      <c r="A27">
        <v>23</v>
      </c>
      <c r="B27">
        <v>20240410510019</v>
      </c>
      <c r="C27" t="s">
        <v>108</v>
      </c>
      <c r="D27">
        <v>157544</v>
      </c>
      <c r="E27" t="s">
        <v>1</v>
      </c>
      <c r="F27" t="s">
        <v>3</v>
      </c>
      <c r="G27" s="4">
        <v>85</v>
      </c>
      <c r="H27" s="4">
        <v>77</v>
      </c>
      <c r="I27" s="4">
        <v>50</v>
      </c>
      <c r="J27" s="4">
        <v>68</v>
      </c>
      <c r="K27" s="4">
        <v>70</v>
      </c>
      <c r="L27" s="4">
        <v>96</v>
      </c>
      <c r="M27">
        <f>G27*Komponen!C10+H27*Komponen!C11+I27*Komponen!C12+J27*Komponen!C13+K27*Komponen!C14+L27*Komponen!C15</f>
        <v>77.6</v>
      </c>
      <c r="N27" t="str">
        <f t="shared" si="0"/>
        <v>A-</v>
      </c>
    </row>
    <row r="28" spans="1:14">
      <c r="A28">
        <v>24</v>
      </c>
      <c r="B28">
        <v>20240410510020</v>
      </c>
      <c r="C28" t="s">
        <v>109</v>
      </c>
      <c r="D28">
        <v>157545</v>
      </c>
      <c r="E28" t="s">
        <v>1</v>
      </c>
      <c r="F28" t="s">
        <v>3</v>
      </c>
      <c r="G28" s="4">
        <v>85</v>
      </c>
      <c r="H28" s="4">
        <v>76</v>
      </c>
      <c r="I28" s="4">
        <v>70</v>
      </c>
      <c r="J28" s="4">
        <v>77</v>
      </c>
      <c r="K28" s="4">
        <v>84</v>
      </c>
      <c r="L28" s="4">
        <v>90</v>
      </c>
      <c r="M28">
        <f>G28*Komponen!C10+H28*Komponen!C11+I28*Komponen!C12+J28*Komponen!C13+K28*Komponen!C14+L28*Komponen!C15</f>
        <v>82.3</v>
      </c>
      <c r="N28" t="str">
        <f t="shared" si="0"/>
        <v>A</v>
      </c>
    </row>
    <row r="29" spans="1:14">
      <c r="A29">
        <v>25</v>
      </c>
      <c r="B29">
        <v>20240410510021</v>
      </c>
      <c r="C29" t="s">
        <v>110</v>
      </c>
      <c r="D29">
        <v>157546</v>
      </c>
      <c r="E29" t="s">
        <v>1</v>
      </c>
      <c r="F29" t="s">
        <v>3</v>
      </c>
      <c r="G29" s="4">
        <v>85</v>
      </c>
      <c r="H29" s="4">
        <v>70</v>
      </c>
      <c r="I29" s="4">
        <v>65</v>
      </c>
      <c r="J29" s="4">
        <v>71</v>
      </c>
      <c r="K29" s="4">
        <v>87</v>
      </c>
      <c r="L29" s="4">
        <v>70</v>
      </c>
      <c r="M29">
        <f>G29*Komponen!C10+H29*Komponen!C11+I29*Komponen!C12+J29*Komponen!C13+K29*Komponen!C14+L29*Komponen!C15</f>
        <v>74.6</v>
      </c>
      <c r="N29" t="str">
        <f t="shared" si="0"/>
        <v>B+</v>
      </c>
    </row>
    <row r="30" spans="1:14">
      <c r="A30">
        <v>26</v>
      </c>
      <c r="B30">
        <v>20240410510022</v>
      </c>
      <c r="C30" t="s">
        <v>111</v>
      </c>
      <c r="D30">
        <v>157547</v>
      </c>
      <c r="E30" t="s">
        <v>1</v>
      </c>
      <c r="F30" t="s">
        <v>3</v>
      </c>
      <c r="G30" s="4">
        <v>85</v>
      </c>
      <c r="H30" s="4">
        <v>76</v>
      </c>
      <c r="I30" s="4">
        <v>73</v>
      </c>
      <c r="J30" s="4">
        <v>74</v>
      </c>
      <c r="K30" s="4">
        <v>82</v>
      </c>
      <c r="L30" s="4">
        <v>96</v>
      </c>
      <c r="M30">
        <f>G30*Komponen!C10+H30*Komponen!C11+I30*Komponen!C12+J30*Komponen!C13+K30*Komponen!C14+L30*Komponen!C15</f>
        <v>83.4</v>
      </c>
      <c r="N30" t="str">
        <f t="shared" si="0"/>
        <v>A</v>
      </c>
    </row>
    <row r="31" spans="1:14">
      <c r="A31">
        <v>27</v>
      </c>
      <c r="B31">
        <v>20240410510023</v>
      </c>
      <c r="C31" t="s">
        <v>112</v>
      </c>
      <c r="D31">
        <v>157548</v>
      </c>
      <c r="E31" t="s">
        <v>1</v>
      </c>
      <c r="F31" t="s">
        <v>3</v>
      </c>
      <c r="G31" s="4">
        <v>85</v>
      </c>
      <c r="H31" s="4">
        <v>75</v>
      </c>
      <c r="I31" s="4">
        <v>65</v>
      </c>
      <c r="J31" s="4">
        <v>70</v>
      </c>
      <c r="K31" s="4">
        <v>81</v>
      </c>
      <c r="L31" s="4">
        <v>70</v>
      </c>
      <c r="M31">
        <f>G31*Komponen!C10+H31*Komponen!C11+I31*Komponen!C12+J31*Komponen!C13+K31*Komponen!C14+L31*Komponen!C15</f>
        <v>73.7</v>
      </c>
      <c r="N31" t="str">
        <f t="shared" si="0"/>
        <v>B+</v>
      </c>
    </row>
    <row r="32" spans="1:14">
      <c r="A32">
        <v>28</v>
      </c>
      <c r="B32">
        <v>20240410510024</v>
      </c>
      <c r="C32" t="s">
        <v>113</v>
      </c>
      <c r="D32">
        <v>157549</v>
      </c>
      <c r="E32" t="s">
        <v>1</v>
      </c>
      <c r="F32" t="s">
        <v>3</v>
      </c>
      <c r="G32" s="4">
        <v>85</v>
      </c>
      <c r="H32" s="4">
        <v>76</v>
      </c>
      <c r="I32" s="4">
        <v>70</v>
      </c>
      <c r="J32" s="4">
        <v>68</v>
      </c>
      <c r="K32" s="4">
        <v>80</v>
      </c>
      <c r="L32" s="4">
        <v>92</v>
      </c>
      <c r="M32">
        <f>G32*Komponen!C10+H32*Komponen!C11+I32*Komponen!C12+J32*Komponen!C13+K32*Komponen!C14+L32*Komponen!C15</f>
        <v>80.3</v>
      </c>
      <c r="N32" t="str">
        <f t="shared" si="0"/>
        <v>A</v>
      </c>
    </row>
    <row r="33" spans="1:14">
      <c r="A33">
        <v>29</v>
      </c>
      <c r="B33">
        <v>20240410510025</v>
      </c>
      <c r="C33" t="s">
        <v>114</v>
      </c>
      <c r="D33">
        <v>157550</v>
      </c>
      <c r="E33" t="s">
        <v>1</v>
      </c>
      <c r="F33" t="s">
        <v>3</v>
      </c>
      <c r="G33" s="4">
        <v>85</v>
      </c>
      <c r="H33" s="4">
        <v>70</v>
      </c>
      <c r="I33" s="4">
        <v>60</v>
      </c>
      <c r="J33" s="4">
        <v>75</v>
      </c>
      <c r="K33" s="4">
        <v>81</v>
      </c>
      <c r="L33" s="4">
        <v>95</v>
      </c>
      <c r="M33">
        <f>G33*Komponen!C10+H33*Komponen!C11+I33*Komponen!C12+J33*Komponen!C13+K33*Komponen!C14+L33*Komponen!C15</f>
        <v>81.2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2025-01-24T11:32:00Z</dcterms:created>
  <dcterms:modified xsi:type="dcterms:W3CDTF">2025-01-29T11:39:49Z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