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CATURWARGA COMPUTER\Downloads\"/>
    </mc:Choice>
  </mc:AlternateContent>
  <xr:revisionPtr revIDLastSave="0" documentId="13_ncr:1_{06453E25-223F-47FA-AD97-AD7679384886}" xr6:coauthVersionLast="47" xr6:coauthVersionMax="47" xr10:uidLastSave="{00000000-0000-0000-0000-000000000000}"/>
  <bookViews>
    <workbookView xWindow="-120" yWindow="-120" windowWidth="20730" windowHeight="11040" activeTab="4" xr2:uid="{00000000-000D-0000-FFFF-FFFF00000000}"/>
  </bookViews>
  <sheets>
    <sheet name="RPS" sheetId="1" r:id="rId1"/>
    <sheet name="Sheet1" sheetId="6" r:id="rId2"/>
    <sheet name="Skala-Nilai" sheetId="2" r:id="rId3"/>
    <sheet name="Komponen" sheetId="3" r:id="rId4"/>
    <sheet name="Daftar-Nilai" sheetId="4" r:id="rId5"/>
    <sheet name="Worksheet" sheetId="5" r:id="rId6"/>
  </sheets>
  <calcPr calcId="191029"/>
</workbook>
</file>

<file path=xl/calcChain.xml><?xml version="1.0" encoding="utf-8"?>
<calcChain xmlns="http://schemas.openxmlformats.org/spreadsheetml/2006/main">
  <c r="M21" i="4" l="1"/>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<sst xmlns="http://schemas.openxmlformats.org/spreadsheetml/2006/main" count="209" uniqueCount="157">
  <si>
    <t>KODE MK</t>
  </si>
  <si>
    <t>G1A2A63A</t>
  </si>
  <si>
    <t>NAMA MK</t>
  </si>
  <si>
    <t>PSIKOLOGI BELAJAR BAHASA ARAB</t>
  </si>
  <si>
    <t>NAMA KELAS</t>
  </si>
  <si>
    <t>B</t>
  </si>
  <si>
    <t>Program Studi</t>
  </si>
  <si>
    <t>S1 PENDIDIKAN BAHASA ARAB</t>
  </si>
  <si>
    <t>Fakultas</t>
  </si>
  <si>
    <t>AGAMA ISLAM</t>
  </si>
  <si>
    <t>Semester</t>
  </si>
  <si>
    <t>Nama Dosen</t>
  </si>
  <si>
    <t>M. SYAHRUL IZOMI, M. Pd.</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</si>
  <si>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</si>
  <si>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</si>
  <si>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</si>
  <si>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</si>
  <si>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</si>
  <si>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</si>
  <si>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</si>
  <si>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</si>
  <si>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</si>
  <si>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</si>
  <si>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</si>
  <si>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</si>
  <si>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</si>
  <si>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</si>
  <si>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</si>
  <si>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</si>
  <si>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</si>
  <si>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</si>
  <si>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</si>
  <si>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</si>
  <si>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</si>
  <si>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</si>
  <si>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</si>
  <si>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</si>
  <si>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</si>
  <si>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</si>
  <si>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</si>
  <si>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</si>
  <si>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</si>
  <si>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</si>
  <si>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</si>
  <si>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</si>
  <si>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</si>
  <si>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</si>
  <si>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</si>
  <si>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</si>
  <si>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</si>
  <si>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</si>
  <si>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</si>
  <si>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</si>
  <si>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</si>
  <si>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</si>
  <si>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</si>
  <si>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</si>
  <si>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</si>
  <si>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</si>
  <si>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</si>
  <si>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</si>
  <si>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</si>
  <si>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</si>
  <si>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</si>
  <si>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</si>
  <si>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</si>
  <si>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</si>
  <si>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Hasil Proyek</t>
  </si>
  <si>
    <t>Quiz</t>
  </si>
  <si>
    <t>Tugas</t>
  </si>
  <si>
    <t>Ujian Tengah Semester (UTS)</t>
  </si>
  <si>
    <t>Ujian Akhir Semester (UAS)</t>
  </si>
  <si>
    <t>Daftar Nilai PSIKOLOGI BELAJAR BAHASA ARAB (G1A2A63A)</t>
  </si>
  <si>
    <t>NIM</t>
  </si>
  <si>
    <t>Nama Mahasiswa</t>
  </si>
  <si>
    <t>idkrs</t>
  </si>
  <si>
    <t>Kode Matkul</t>
  </si>
  <si>
    <t>Nama Matkul</t>
  </si>
  <si>
    <t>UTS</t>
  </si>
  <si>
    <t>UAS</t>
  </si>
  <si>
    <t>Nilai Akhir</t>
  </si>
  <si>
    <t>Nilai Huruf</t>
  </si>
  <si>
    <t>2022G1A017</t>
  </si>
  <si>
    <t>ILYAS MULYASA SALSABIL</t>
  </si>
  <si>
    <t>2022G1A018</t>
  </si>
  <si>
    <t>KHAIRUL AMAR</t>
  </si>
  <si>
    <t>2022G1A023</t>
  </si>
  <si>
    <t>RAFY MUHAMMAD RABANI</t>
  </si>
  <si>
    <t>2022G1A024</t>
  </si>
  <si>
    <t>SAEFUL ANWAR</t>
  </si>
  <si>
    <t>2022G1A029</t>
  </si>
  <si>
    <t>HAEKAL RAODINA AL-GIFARI</t>
  </si>
  <si>
    <t>2022G1A030</t>
  </si>
  <si>
    <t>INNAHA SETIAWATI</t>
  </si>
  <si>
    <t>2022G1A031</t>
  </si>
  <si>
    <t>LALU M. AGIN KUSUMA WIJAYA</t>
  </si>
  <si>
    <t>2022G1A032</t>
  </si>
  <si>
    <t>M. ZULHIN</t>
  </si>
  <si>
    <t>2022G1A033</t>
  </si>
  <si>
    <t>MAWARDI LABBAE</t>
  </si>
  <si>
    <t>2022G1A037</t>
  </si>
  <si>
    <t>RAHMAD TAOFIQ</t>
  </si>
  <si>
    <t>2022G1A038</t>
  </si>
  <si>
    <t>SUCI RAMADHAN</t>
  </si>
  <si>
    <t>2022G1A040</t>
  </si>
  <si>
    <t>AHMAD NIBRAS JIHADIN</t>
  </si>
  <si>
    <t>2022G1A044</t>
  </si>
  <si>
    <t>SITI HAJAR</t>
  </si>
  <si>
    <t>2022G1A046</t>
  </si>
  <si>
    <t>SAFRINA DWIANI</t>
  </si>
  <si>
    <t>2022G1A047</t>
  </si>
  <si>
    <t>YUYUN RUSMULYATI</t>
  </si>
  <si>
    <t>2022G1A048</t>
  </si>
  <si>
    <t>ANATUL ISLAMIAH</t>
  </si>
  <si>
    <t>WIRANGGA</t>
  </si>
  <si>
    <t>Sejarah perkembangan Psikologi dan Pembagian Psikologi</t>
  </si>
  <si>
    <r>
      <rPr>
        <sz val="7"/>
        <color rgb="FF333333"/>
        <rFont val="Times New Roman"/>
        <family val="1"/>
      </rPr>
      <t xml:space="preserve"> </t>
    </r>
    <r>
      <rPr>
        <sz val="12"/>
        <color rgb="FF333333"/>
        <rFont val="Times New Roman"/>
        <family val="1"/>
      </rPr>
      <t>Kata pengantar, kontrak belajar, Pengertian Psikologi</t>
    </r>
  </si>
  <si>
    <r>
      <rPr>
        <sz val="7"/>
        <color rgb="FF333333"/>
        <rFont val="Times New Roman"/>
        <family val="1"/>
      </rPr>
      <t xml:space="preserve"> </t>
    </r>
    <r>
      <rPr>
        <sz val="12"/>
        <color rgb="FF333333"/>
        <rFont val="Times New Roman"/>
        <family val="1"/>
      </rPr>
      <t>Pengertian Psikologi Pembelajaran Bahasa Arab (Pengertian Belajar, Bahasa Arab, Pembelajaran Bahasa Arab).</t>
    </r>
  </si>
  <si>
    <t>Metode Kajian Psikologi Pembelajaran Bahasa Arab</t>
  </si>
  <si>
    <t>Tujuan, Fungsi, dan Manfaat mempelajari Bahasa Arab</t>
  </si>
  <si>
    <t>Perkembangan Bahasa Anak (Arti perkembangan bahasa anak, factor-faktor perkembangan bahasa anak, tugas-tugas perkembangan bahasa ).</t>
  </si>
  <si>
    <t>Pemerolehan Bahasa (Arti pemerolehan Bahasa, Hipotesis pemerolehan bahasa )</t>
  </si>
  <si>
    <t xml:space="preserve">UTS ( Ujian tengah semester) </t>
  </si>
  <si>
    <t>4.	Methods of studying the Psychology of Arabic Language Learning</t>
  </si>
  <si>
    <t>3. Definition of Psychology of Arabic Language Learning (Definition of Learning, Arabic Language, Arabic Language Learning).</t>
  </si>
  <si>
    <t>2.History of the development of Psychology and Division of Psychology</t>
  </si>
  <si>
    <t>1.Preface, learning contract, definition of psychology</t>
  </si>
  <si>
    <t xml:space="preserve">5.	Objectives, Functions, and Benefits of Learning Arabic
</t>
  </si>
  <si>
    <t>6.	Child Language Development (Meaning of child language development, factors of child language development, tasks of language development).</t>
  </si>
  <si>
    <t>11. Learning Theory of Cognitivism and its application in learning Arabic. Definition of Learning according to Cognitivism, Figures of Cognitivism, Application of Cognitivism Theory in Arabic Language Learning.</t>
  </si>
  <si>
    <t>7. Language Acquisition (Meaning of Language Acquisition, Language Acquisition Hypothesis)</t>
  </si>
  <si>
    <t>Pembelajaran Bahasa (Arti pembelajaran Bahasa, Sejarah pembelajaran Bahasa, Kemampuan anak-anak dan orang dewasa belajar bahasa, Tipe pembelajaran Bahasa, Hipotesis pembelajaran Bahasa, Prinsip-prinsip pembelajaran secara umum dan prinsip pembelajaran Bahasa Arab.</t>
  </si>
  <si>
    <t>Learning Theory of Behaviorism and its Application in Arabic Language Learning Definition of Learning according to Behaviorism, Behaviorism Figures, Application of Behaviorism Theory in Arabic Language Learning.</t>
  </si>
  <si>
    <t>Teori Belajar Behaviorisme dan aplikasinya dalam pembelajaran Bahasa Arab Pengertian Belajar menurut Behaviorisme , Tokoh-tokoh Behaviorisme, Penerapan Teori Behaviorisme dalam pembelajaran Bahasa Arab</t>
  </si>
  <si>
    <t>9.Language Learning (Meaning of Language learning, History of Language learning, Ability of children and adults to learn language, Types of 10.language learning, Hypotheses of language learning, Principles of learning in general and principles of learning Arabic.</t>
  </si>
  <si>
    <t xml:space="preserve">Teori Belajar Kognitivisme dan aplikasinya dalam pembelajaran Bahasa Arab. </t>
  </si>
  <si>
    <t xml:space="preserve">12. Constructivism Learning Theory and its application in Arabic language learning. </t>
  </si>
  <si>
    <t xml:space="preserve">Teori Belajar Konstruktivisme dan aplikasinya dalam pembelajaran Bahasa Arab. </t>
  </si>
  <si>
    <t>13. Internal factors that affect learning Arabic</t>
  </si>
  <si>
    <t>14. Reinforcement in learning Arabic</t>
  </si>
  <si>
    <t>15. Difficulties in Learning Arabic Linguistically and Non-Linguistically</t>
  </si>
  <si>
    <t xml:space="preserve">16. UAS (Final semester exam) </t>
  </si>
  <si>
    <t>Faktor Internal yang mempengaruhi belajar bahasa Arab</t>
  </si>
  <si>
    <t>Reinforcement dalam pembelajaran bahasa Arab</t>
  </si>
  <si>
    <t>Kesulitan Belajar Bahasa Arab secara linguistic dan non linguistic</t>
  </si>
  <si>
    <t xml:space="preserve">UAS (Ujian akhir semester) </t>
  </si>
  <si>
    <t xml:space="preserve">ppt di tampilkan dengan slide </t>
  </si>
  <si>
    <t>tentang psikologi anak dalam belajar bahasa arab</t>
  </si>
  <si>
    <t>analisa psikologi anak dalam belajar bahasa arab</t>
  </si>
  <si>
    <t>anallisis psikolog anak</t>
  </si>
  <si>
    <t>resume dan analsis lebih mendalam tentang kesulitan belajar bahasa arab</t>
  </si>
  <si>
    <t>Explanation of the material in Indonesian</t>
  </si>
  <si>
    <t xml:space="preserve">PPT is displayed with slides </t>
  </si>
  <si>
    <t>About Child Psychology in Learning Arabic</t>
  </si>
  <si>
    <t>Analysis of Children's Psychology in Learning Arabic</t>
  </si>
  <si>
    <t>Child Psychologist Analysis</t>
  </si>
  <si>
    <t>resume and more in-depth analysis on the difficulties of learning Arabic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</si>
</sst>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ont>
    <font>
      <sz val="11"/>
      <color rgb="FF000000"/>
      <name val="Calibri"/>
      <family val="2"/>
    </font>
    <font>
      <sz val="12"/>
      <color rgb="FF333333"/>
      <name val="Times New Roman"/>
      <family val="1"/>
    </font>
    <font>
      <sz val="7"/>
      <color rgb="FF333333"/>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3" fillId="0" borderId="0" xfId="0" applyFont="1" applyProtection="1">
      <protection locked="0"/>
    </xf>
    <xf numFmtId="0" fontId="3" fillId="0" borderId="0" xfId="0" applyFont="1" applyAlignment="1" applyProtection="1">
      <alignment horizontal="justify" vertical="center"/>
      <protection locked="0"/>
    </xf>
    <xf numFmtId="0" fontId="2" fillId="0" borderId="0" xfId="0" applyFont="1" applyProtection="1">
      <protection locked="0"/>
    </xf>
    <xf numFmtId="0" fontId="2" fillId="0" borderId="0" xfId="0" applyFont="1" applyAlignment="1" applyProtection="1">
      <alignment wrapText="1"/>
      <protection locked="0"/>
    </xf>
    <xf numFmtId="20" fontId="0" fillId="0" borderId="0" xfId="0" applyNumberForma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2" workbookViewId="0">
      <selection activeCell="C17" sqref="C17"/>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5.75" x14ac:dyDescent="0.25">
      <c r="A10">
        <v>1</v>
      </c>
      <c r="B10" s="12" t="s">
        <v>116</v>
      </c>
      <c r="C10" s="13" t="s">
        <v>126</v>
      </c>
      <c r="D10">
        <v>1234581249</v>
      </c>
    </row>
    <row r="11" spans="1:4" ht="31.5" x14ac:dyDescent="0.25">
      <c r="A11">
        <v>2</v>
      </c>
      <c r="B11" s="12" t="s">
        <v>115</v>
      </c>
      <c r="C11" s="13" t="s">
        <v>125</v>
      </c>
      <c r="D11">
        <v>1234581249</v>
      </c>
    </row>
    <row r="12" spans="1:4" ht="47.25" x14ac:dyDescent="0.25">
      <c r="A12">
        <v>3</v>
      </c>
      <c r="B12" s="12" t="s">
        <v>117</v>
      </c>
      <c r="C12" s="13" t="s">
        <v>124</v>
      </c>
      <c r="D12">
        <v>1234581249</v>
      </c>
    </row>
    <row r="13" spans="1:4" ht="15.75" x14ac:dyDescent="0.25">
      <c r="A13">
        <v>4</v>
      </c>
      <c r="B13" s="12" t="s">
        <v>118</v>
      </c>
      <c r="C13" s="13" t="s">
        <v>123</v>
      </c>
      <c r="D13">
        <v>1234581249</v>
      </c>
    </row>
    <row r="14" spans="1:4" ht="45" x14ac:dyDescent="0.25">
      <c r="A14">
        <v>5</v>
      </c>
      <c r="B14" s="12" t="s">
        <v>119</v>
      </c>
      <c r="C14" s="14" t="s">
        <v>127</v>
      </c>
      <c r="D14">
        <v>1234581249</v>
      </c>
    </row>
    <row r="15" spans="1:4" ht="47.25" x14ac:dyDescent="0.25">
      <c r="A15">
        <v>6</v>
      </c>
      <c r="B15" s="12" t="s">
        <v>120</v>
      </c>
      <c r="C15" s="13" t="s">
        <v>128</v>
      </c>
      <c r="D15">
        <v>1234581249</v>
      </c>
    </row>
    <row r="16" spans="1:4" ht="31.5" x14ac:dyDescent="0.25">
      <c r="A16">
        <v>7</v>
      </c>
      <c r="B16" s="12" t="s">
        <v>121</v>
      </c>
      <c r="C16" s="3" t="s">
        <v>130</v>
      </c>
      <c r="D16">
        <v>1234581249</v>
      </c>
    </row>
    <row r="17" spans="1:4" ht="15.75" x14ac:dyDescent="0.25">
      <c r="A17">
        <v>8</v>
      </c>
      <c r="B17" s="12" t="s">
        <v>122</v>
      </c>
      <c r="C17" s="3"/>
      <c r="D17">
        <v>1234581249</v>
      </c>
    </row>
    <row r="18" spans="1:4" x14ac:dyDescent="0.25">
      <c r="A18">
        <v>9</v>
      </c>
      <c r="B18" s="13" t="s">
        <v>131</v>
      </c>
      <c r="C18" s="13" t="s">
        <v>134</v>
      </c>
      <c r="D18">
        <v>1234581249</v>
      </c>
    </row>
    <row r="19" spans="1:4" ht="15.75" x14ac:dyDescent="0.25">
      <c r="A19">
        <v>10</v>
      </c>
      <c r="B19" s="11" t="s">
        <v>133</v>
      </c>
      <c r="C19" s="3" t="s">
        <v>132</v>
      </c>
      <c r="D19">
        <v>1234581249</v>
      </c>
    </row>
    <row r="20" spans="1:4" ht="15.75" x14ac:dyDescent="0.25">
      <c r="A20">
        <v>11</v>
      </c>
      <c r="B20" s="11" t="s">
        <v>135</v>
      </c>
      <c r="C20" s="3" t="s">
        <v>129</v>
      </c>
      <c r="D20">
        <v>1234581249</v>
      </c>
    </row>
    <row r="21" spans="1:4" ht="15.75" x14ac:dyDescent="0.25">
      <c r="A21">
        <v>12</v>
      </c>
      <c r="B21" s="11" t="s">
        <v>137</v>
      </c>
      <c r="C21" s="3" t="s">
        <v>136</v>
      </c>
      <c r="D21">
        <v>1234581249</v>
      </c>
    </row>
    <row r="22" spans="1:4" x14ac:dyDescent="0.25">
      <c r="A22">
        <v>13</v>
      </c>
      <c r="B22" s="15" t="s">
        <v>142</v>
      </c>
      <c r="C22" s="3" t="s">
        <v>138</v>
      </c>
      <c r="D22">
        <v>1234581249</v>
      </c>
    </row>
    <row r="23" spans="1:4" x14ac:dyDescent="0.25">
      <c r="A23">
        <v>14</v>
      </c>
      <c r="B23" s="15" t="s">
        <v>143</v>
      </c>
      <c r="C23" s="3" t="s">
        <v>139</v>
      </c>
      <c r="D23">
        <v>1234581249</v>
      </c>
    </row>
    <row r="24" spans="1:4" x14ac:dyDescent="0.25">
      <c r="A24">
        <v>15</v>
      </c>
      <c r="B24" s="15" t="s">
        <v>144</v>
      </c>
      <c r="C24" s="3" t="s">
        <v>140</v>
      </c>
      <c r="D24">
        <v>1234581249</v>
      </c>
    </row>
    <row r="25" spans="1:4" x14ac:dyDescent="0.25">
      <c r="A25">
        <v>16</v>
      </c>
      <c r="B25" s="15" t="s">
        <v>145</v>
      </c>
      <c r="C25" s="3" t="s">
        <v>141</v>
      </c>
      <c r="D25">
        <v>1234581249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FFA2-CBD2-4021-AA2B-ABA52E2D80C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6" t="s">
        <v>19</v>
      </c>
      <c r="C3" s="16"/>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8" workbookViewId="0">
      <selection activeCell="E17" sqref="E17"/>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v>
      </c>
      <c r="D10" s="3" t="s">
        <v>66</v>
      </c>
      <c r="E10" s="3" t="s">
        <v>151</v>
      </c>
      <c r="F10">
        <v>1234581249</v>
      </c>
    </row>
    <row r="11" spans="1:6" x14ac:dyDescent="0.25">
      <c r="A11">
        <v>2</v>
      </c>
      <c r="B11" t="s">
        <v>67</v>
      </c>
      <c r="C11" s="9">
        <v>0.1</v>
      </c>
      <c r="D11" s="3" t="s">
        <v>146</v>
      </c>
      <c r="E11" s="3" t="s">
        <v>152</v>
      </c>
      <c r="F11">
        <v>1234581249</v>
      </c>
    </row>
    <row r="12" spans="1:6" x14ac:dyDescent="0.25">
      <c r="A12">
        <v>3</v>
      </c>
      <c r="B12" t="s">
        <v>68</v>
      </c>
      <c r="C12" s="9">
        <v>0.1</v>
      </c>
      <c r="D12" s="3" t="s">
        <v>147</v>
      </c>
      <c r="E12" s="3" t="s">
        <v>153</v>
      </c>
      <c r="F12">
        <v>1234581249</v>
      </c>
    </row>
    <row r="13" spans="1:6" x14ac:dyDescent="0.25">
      <c r="A13">
        <v>4</v>
      </c>
      <c r="B13" t="s">
        <v>69</v>
      </c>
      <c r="C13" s="9">
        <v>0.1</v>
      </c>
      <c r="D13" s="3" t="s">
        <v>148</v>
      </c>
      <c r="E13" s="3" t="s">
        <v>154</v>
      </c>
      <c r="F13">
        <v>1234581249</v>
      </c>
    </row>
    <row r="14" spans="1:6" x14ac:dyDescent="0.25">
      <c r="A14">
        <v>5</v>
      </c>
      <c r="B14" t="s">
        <v>70</v>
      </c>
      <c r="C14" s="9">
        <v>0.3</v>
      </c>
      <c r="D14" s="3" t="s">
        <v>149</v>
      </c>
      <c r="E14" s="3" t="s">
        <v>155</v>
      </c>
      <c r="F14">
        <v>1234581249</v>
      </c>
    </row>
    <row r="15" spans="1:6" x14ac:dyDescent="0.25">
      <c r="A15">
        <v>6</v>
      </c>
      <c r="B15" t="s">
        <v>71</v>
      </c>
      <c r="C15" s="9">
        <v>0.3</v>
      </c>
      <c r="D15" s="3" t="s">
        <v>150</v>
      </c>
      <c r="E15" s="3" t="s">
        <v>156</v>
      </c>
      <c r="F15">
        <v>1234581249</v>
      </c>
    </row>
    <row r="16" spans="1:6" x14ac:dyDescent="0.25">
      <c r="C16" s="6">
        <f>SUM(C10:C15)</f>
        <v>1</v>
      </c>
    </row>
  </sheetData>
  <sheetProtection password="EE11"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tabSelected="1" workbookViewId="0">
      <selection activeCell="G7" sqref="G7"/>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7" t="s">
        <v>72</v>
      </c>
      <c r="B1" s="17"/>
      <c r="C1" s="17"/>
      <c r="D1" s="17"/>
      <c r="E1" s="17"/>
      <c r="F1" s="17"/>
      <c r="G1" s="17"/>
      <c r="H1" s="17"/>
      <c r="I1" s="17"/>
      <c r="J1" s="17"/>
      <c r="K1" s="17"/>
      <c r="L1" s="17"/>
      <c r="M1" s="17"/>
      <c r="N1" s="17"/>
    </row>
    <row r="2" spans="1:14" x14ac:dyDescent="0.25">
      <c r="A2" s="10"/>
      <c r="B2" s="10"/>
      <c r="C2" s="10"/>
      <c r="D2" s="10"/>
      <c r="E2" s="10"/>
      <c r="F2" s="10"/>
      <c r="G2" s="10"/>
      <c r="H2" s="10"/>
      <c r="I2" s="10"/>
      <c r="J2" s="10"/>
      <c r="K2" s="10"/>
      <c r="L2" s="10"/>
      <c r="M2" s="10"/>
      <c r="N2" s="10"/>
    </row>
    <row r="3" spans="1:14" x14ac:dyDescent="0.25">
      <c r="A3" s="1" t="s">
        <v>59</v>
      </c>
      <c r="B3" s="1" t="s">
        <v>73</v>
      </c>
      <c r="C3" s="1" t="s">
        <v>74</v>
      </c>
      <c r="D3" s="1" t="s">
        <v>75</v>
      </c>
      <c r="E3" s="1" t="s">
        <v>76</v>
      </c>
      <c r="F3" s="1" t="s">
        <v>77</v>
      </c>
      <c r="G3" s="1" t="s">
        <v>65</v>
      </c>
      <c r="H3" s="1" t="s">
        <v>67</v>
      </c>
      <c r="I3" s="1" t="s">
        <v>68</v>
      </c>
      <c r="J3" s="1" t="s">
        <v>69</v>
      </c>
      <c r="K3" s="1" t="s">
        <v>78</v>
      </c>
      <c r="L3" s="1" t="s">
        <v>79</v>
      </c>
      <c r="M3" s="1" t="s">
        <v>80</v>
      </c>
      <c r="N3" s="1" t="s">
        <v>81</v>
      </c>
    </row>
    <row r="4" spans="1:14" x14ac:dyDescent="0.25">
      <c r="G4" s="9"/>
      <c r="H4" s="9"/>
      <c r="I4" s="9"/>
      <c r="J4" s="9"/>
      <c r="K4" s="9"/>
      <c r="L4" s="9"/>
      <c r="M4" s="6"/>
    </row>
    <row r="5" spans="1:14" x14ac:dyDescent="0.25">
      <c r="A5">
        <v>1</v>
      </c>
      <c r="B5" t="s">
        <v>82</v>
      </c>
      <c r="C5" t="s">
        <v>83</v>
      </c>
      <c r="D5">
        <v>154094</v>
      </c>
      <c r="E5" t="s">
        <v>1</v>
      </c>
      <c r="F5" t="s">
        <v>3</v>
      </c>
      <c r="G5" s="3">
        <v>70</v>
      </c>
      <c r="H5" s="3">
        <v>77</v>
      </c>
      <c r="I5" s="3">
        <v>70</v>
      </c>
      <c r="J5" s="3">
        <v>76</v>
      </c>
      <c r="K5" s="3">
        <v>76</v>
      </c>
      <c r="L5" s="3">
        <v>79</v>
      </c>
      <c r="M5">
        <f>G5*Komponen!C10 + H5*Komponen!C11 + I5*Komponen!C12 + J5*Komponen!C13 + K5*Komponen!C14 + L5*Komponen!C15</f>
        <v>75.8</v>
      </c>
      <c r="N5" t="str">
        <f t="shared" ref="N5:N21" si="0">IF(AND(ISBLANK(G5), ISBLANK(H5), ISBLANK(I5), ISBLANK(J5), ISBLANK(K5), ISBLANK(L5)), "T", IF(M5&lt;=0.99, "T ", IF(M5&lt;=45.99, "E ", IF(M5&lt;=50.99, "D ", IF(M5&lt;=55.99, "C- ", IF(M5&lt;=60.99, "C ", IF(M5&lt;=65.99, "C+ ", IF(M5&lt;=70.99, "B- ", IF(M5&lt;=75.99, "B ", IF(M5&lt;=80.99, "B+ ", IF(M5&lt;=85.99, "A- ", IF(M5&lt;=90.99, "A ", IF(M5&lt;=100, "A+ ")))))))))))))</f>
        <v xml:space="preserve">B </v>
      </c>
    </row>
    <row r="6" spans="1:14" x14ac:dyDescent="0.25">
      <c r="A6">
        <v>2</v>
      </c>
      <c r="B6" t="s">
        <v>84</v>
      </c>
      <c r="C6" t="s">
        <v>85</v>
      </c>
      <c r="D6">
        <v>154043</v>
      </c>
      <c r="E6" t="s">
        <v>1</v>
      </c>
      <c r="F6" t="s">
        <v>3</v>
      </c>
      <c r="G6" s="3">
        <v>70</v>
      </c>
      <c r="H6" s="3">
        <v>80</v>
      </c>
      <c r="I6" s="3">
        <v>80</v>
      </c>
      <c r="J6" s="3">
        <v>90</v>
      </c>
      <c r="K6" s="3">
        <v>80</v>
      </c>
      <c r="L6" s="3">
        <v>80</v>
      </c>
      <c r="M6">
        <f>G6*Komponen!C10 + H6*Komponen!C11 + I6*Komponen!C12 + J6*Komponen!C13 + K6*Komponen!C14 + L6*Komponen!C15</f>
        <v>80</v>
      </c>
      <c r="N6" t="str">
        <f t="shared" si="0"/>
        <v xml:space="preserve">B+ </v>
      </c>
    </row>
    <row r="7" spans="1:14" x14ac:dyDescent="0.25">
      <c r="A7">
        <v>3</v>
      </c>
      <c r="B7" t="s">
        <v>86</v>
      </c>
      <c r="C7" t="s">
        <v>87</v>
      </c>
      <c r="D7">
        <v>153086</v>
      </c>
      <c r="E7" t="s">
        <v>1</v>
      </c>
      <c r="F7" t="s">
        <v>3</v>
      </c>
      <c r="G7" s="3">
        <v>70</v>
      </c>
      <c r="H7" s="3">
        <v>80</v>
      </c>
      <c r="I7" s="3">
        <v>80</v>
      </c>
      <c r="J7" s="3">
        <v>90</v>
      </c>
      <c r="K7" s="3">
        <v>80</v>
      </c>
      <c r="L7" s="3">
        <v>80</v>
      </c>
      <c r="M7">
        <f>G7*Komponen!C10 + H7*Komponen!C11 + I7*Komponen!C12 + J7*Komponen!C13 + K7*Komponen!C14 + L7*Komponen!C15</f>
        <v>80</v>
      </c>
      <c r="N7" t="str">
        <f t="shared" si="0"/>
        <v xml:space="preserve">B+ </v>
      </c>
    </row>
    <row r="8" spans="1:14" x14ac:dyDescent="0.25">
      <c r="A8">
        <v>4</v>
      </c>
      <c r="B8" t="s">
        <v>88</v>
      </c>
      <c r="C8" t="s">
        <v>89</v>
      </c>
      <c r="D8">
        <v>154095</v>
      </c>
      <c r="E8" t="s">
        <v>1</v>
      </c>
      <c r="F8" t="s">
        <v>3</v>
      </c>
      <c r="G8" s="3">
        <v>70</v>
      </c>
      <c r="H8" s="3">
        <v>70</v>
      </c>
      <c r="I8" s="3">
        <v>70</v>
      </c>
      <c r="J8" s="3">
        <v>75</v>
      </c>
      <c r="K8" s="3">
        <v>70</v>
      </c>
      <c r="L8" s="3">
        <v>70</v>
      </c>
      <c r="M8">
        <f>G8*Komponen!C10 + H8*Komponen!C11 + I8*Komponen!C12 + J8*Komponen!C13 + K8*Komponen!C14 + L8*Komponen!C15</f>
        <v>70.5</v>
      </c>
      <c r="N8" t="str">
        <f t="shared" si="0"/>
        <v xml:space="preserve">B- </v>
      </c>
    </row>
    <row r="9" spans="1:14" x14ac:dyDescent="0.25">
      <c r="A9">
        <v>5</v>
      </c>
      <c r="B9" t="s">
        <v>90</v>
      </c>
      <c r="C9" t="s">
        <v>91</v>
      </c>
      <c r="D9">
        <v>154109</v>
      </c>
      <c r="E9" t="s">
        <v>1</v>
      </c>
      <c r="F9" t="s">
        <v>3</v>
      </c>
      <c r="G9" s="3">
        <v>90</v>
      </c>
      <c r="H9" s="3">
        <v>92</v>
      </c>
      <c r="I9" s="3">
        <v>80</v>
      </c>
      <c r="J9" s="3">
        <v>94</v>
      </c>
      <c r="K9" s="3">
        <v>93</v>
      </c>
      <c r="L9" s="3">
        <v>93</v>
      </c>
      <c r="M9">
        <f>G9*Komponen!C10 + H9*Komponen!C11 + I9*Komponen!C12 + J9*Komponen!C13 + K9*Komponen!C14 + L9*Komponen!C15</f>
        <v>91.4</v>
      </c>
      <c r="N9" t="str">
        <f t="shared" si="0"/>
        <v xml:space="preserve">A+ </v>
      </c>
    </row>
    <row r="10" spans="1:14" x14ac:dyDescent="0.25">
      <c r="A10">
        <v>6</v>
      </c>
      <c r="B10" t="s">
        <v>92</v>
      </c>
      <c r="C10" t="s">
        <v>93</v>
      </c>
      <c r="D10">
        <v>156954</v>
      </c>
      <c r="E10" t="s">
        <v>1</v>
      </c>
      <c r="F10" t="s">
        <v>3</v>
      </c>
      <c r="G10" s="3">
        <v>70</v>
      </c>
      <c r="H10" s="3">
        <v>80</v>
      </c>
      <c r="I10" s="3">
        <v>80</v>
      </c>
      <c r="J10" s="3">
        <v>90</v>
      </c>
      <c r="K10" s="3">
        <v>80</v>
      </c>
      <c r="L10" s="3">
        <v>80</v>
      </c>
      <c r="M10">
        <f>G10*Komponen!C10 + H10*Komponen!C11 + I10*Komponen!C12 + J10*Komponen!C13 + K10*Komponen!C14 + L10*Komponen!C15</f>
        <v>80</v>
      </c>
      <c r="N10" t="str">
        <f t="shared" si="0"/>
        <v xml:space="preserve">B+ </v>
      </c>
    </row>
    <row r="11" spans="1:14" x14ac:dyDescent="0.25">
      <c r="A11">
        <v>7</v>
      </c>
      <c r="B11" t="s">
        <v>94</v>
      </c>
      <c r="C11" t="s">
        <v>95</v>
      </c>
      <c r="D11">
        <v>156338</v>
      </c>
      <c r="E11" t="s">
        <v>1</v>
      </c>
      <c r="F11" t="s">
        <v>3</v>
      </c>
      <c r="G11" s="3">
        <v>70</v>
      </c>
      <c r="H11" s="3">
        <v>70</v>
      </c>
      <c r="I11" s="3">
        <v>70</v>
      </c>
      <c r="J11" s="3">
        <v>75</v>
      </c>
      <c r="K11" s="3">
        <v>70</v>
      </c>
      <c r="L11" s="3">
        <v>70</v>
      </c>
      <c r="M11">
        <f>G11*Komponen!C10 + H11*Komponen!C11 + I11*Komponen!C12 + J11*Komponen!C13 + K11*Komponen!C14 + L11*Komponen!C15</f>
        <v>70.5</v>
      </c>
      <c r="N11" t="str">
        <f t="shared" si="0"/>
        <v xml:space="preserve">B- </v>
      </c>
    </row>
    <row r="12" spans="1:14" x14ac:dyDescent="0.25">
      <c r="A12">
        <v>8</v>
      </c>
      <c r="B12" t="s">
        <v>96</v>
      </c>
      <c r="C12" t="s">
        <v>97</v>
      </c>
      <c r="D12">
        <v>152477</v>
      </c>
      <c r="E12" t="s">
        <v>1</v>
      </c>
      <c r="F12" t="s">
        <v>3</v>
      </c>
      <c r="G12" s="3">
        <v>70</v>
      </c>
      <c r="H12" s="3">
        <v>80</v>
      </c>
      <c r="I12" s="3">
        <v>80</v>
      </c>
      <c r="J12" s="3">
        <v>90</v>
      </c>
      <c r="K12" s="3">
        <v>80</v>
      </c>
      <c r="L12" s="3">
        <v>80</v>
      </c>
      <c r="M12">
        <f>G12*Komponen!C10 + H12*Komponen!C11 + I12*Komponen!C12 + J12*Komponen!C13 + K12*Komponen!C14 + L12*Komponen!C15</f>
        <v>80</v>
      </c>
      <c r="N12" t="str">
        <f t="shared" si="0"/>
        <v xml:space="preserve">B+ </v>
      </c>
    </row>
    <row r="13" spans="1:14" x14ac:dyDescent="0.25">
      <c r="A13">
        <v>9</v>
      </c>
      <c r="B13" t="s">
        <v>98</v>
      </c>
      <c r="C13" t="s">
        <v>99</v>
      </c>
      <c r="D13">
        <v>154521</v>
      </c>
      <c r="E13" t="s">
        <v>1</v>
      </c>
      <c r="F13" t="s">
        <v>3</v>
      </c>
      <c r="G13" s="3">
        <v>70</v>
      </c>
      <c r="H13" s="3">
        <v>77</v>
      </c>
      <c r="I13" s="3">
        <v>70</v>
      </c>
      <c r="J13" s="3">
        <v>76</v>
      </c>
      <c r="K13" s="3">
        <v>76</v>
      </c>
      <c r="L13" s="3">
        <v>79</v>
      </c>
      <c r="M13">
        <f>G13*Komponen!C10 + H13*Komponen!C11 + I13*Komponen!C12 + J13*Komponen!C13 + K13*Komponen!C14 + L13*Komponen!C15</f>
        <v>75.8</v>
      </c>
      <c r="N13" t="str">
        <f t="shared" si="0"/>
        <v xml:space="preserve">B </v>
      </c>
    </row>
    <row r="14" spans="1:14" x14ac:dyDescent="0.25">
      <c r="A14">
        <v>10</v>
      </c>
      <c r="B14" t="s">
        <v>100</v>
      </c>
      <c r="C14" t="s">
        <v>101</v>
      </c>
      <c r="D14">
        <v>154255</v>
      </c>
      <c r="E14" t="s">
        <v>1</v>
      </c>
      <c r="F14" t="s">
        <v>3</v>
      </c>
      <c r="G14" s="3">
        <v>70</v>
      </c>
      <c r="H14" s="3">
        <v>77</v>
      </c>
      <c r="I14" s="3">
        <v>70</v>
      </c>
      <c r="J14" s="3">
        <v>76</v>
      </c>
      <c r="K14" s="3">
        <v>76</v>
      </c>
      <c r="L14" s="3">
        <v>79</v>
      </c>
      <c r="M14">
        <f>G14*Komponen!C10 + H14*Komponen!C11 + I14*Komponen!C12 + J14*Komponen!C13 + K14*Komponen!C14 + L14*Komponen!C15</f>
        <v>75.8</v>
      </c>
      <c r="N14" t="str">
        <f t="shared" si="0"/>
        <v xml:space="preserve">B </v>
      </c>
    </row>
    <row r="15" spans="1:14" x14ac:dyDescent="0.25">
      <c r="A15">
        <v>11</v>
      </c>
      <c r="B15" t="s">
        <v>102</v>
      </c>
      <c r="C15" t="s">
        <v>103</v>
      </c>
      <c r="D15">
        <v>155934</v>
      </c>
      <c r="E15" t="s">
        <v>1</v>
      </c>
      <c r="F15" t="s">
        <v>3</v>
      </c>
      <c r="G15" s="3">
        <v>70</v>
      </c>
      <c r="H15" s="3">
        <v>77</v>
      </c>
      <c r="I15" s="3">
        <v>70</v>
      </c>
      <c r="J15" s="3">
        <v>76</v>
      </c>
      <c r="K15" s="3">
        <v>76</v>
      </c>
      <c r="L15" s="3">
        <v>79</v>
      </c>
      <c r="M15">
        <f>G15*Komponen!C10 + H15*Komponen!C11 + I15*Komponen!C12 + J15*Komponen!C13 + K15*Komponen!C14 + L15*Komponen!C15</f>
        <v>75.8</v>
      </c>
      <c r="N15" t="str">
        <f t="shared" si="0"/>
        <v xml:space="preserve">B </v>
      </c>
    </row>
    <row r="16" spans="1:14" x14ac:dyDescent="0.25">
      <c r="A16">
        <v>12</v>
      </c>
      <c r="B16" t="s">
        <v>104</v>
      </c>
      <c r="C16" t="s">
        <v>105</v>
      </c>
      <c r="D16">
        <v>153958</v>
      </c>
      <c r="E16" t="s">
        <v>1</v>
      </c>
      <c r="F16" t="s">
        <v>3</v>
      </c>
      <c r="G16" s="3">
        <v>70</v>
      </c>
      <c r="H16" s="3">
        <v>77</v>
      </c>
      <c r="I16" s="3">
        <v>70</v>
      </c>
      <c r="J16" s="3">
        <v>76</v>
      </c>
      <c r="K16" s="3">
        <v>76</v>
      </c>
      <c r="L16" s="3">
        <v>79</v>
      </c>
      <c r="M16">
        <f>G16*Komponen!C10 + H16*Komponen!C11 + I16*Komponen!C12 + J16*Komponen!C13 + K16*Komponen!C14 + L16*Komponen!C15</f>
        <v>75.8</v>
      </c>
      <c r="N16" t="str">
        <f t="shared" si="0"/>
        <v xml:space="preserve">B </v>
      </c>
    </row>
    <row r="17" spans="1:14" x14ac:dyDescent="0.25">
      <c r="A17">
        <v>13</v>
      </c>
      <c r="B17" t="s">
        <v>106</v>
      </c>
      <c r="C17" t="s">
        <v>107</v>
      </c>
      <c r="D17">
        <v>155673</v>
      </c>
      <c r="E17" t="s">
        <v>1</v>
      </c>
      <c r="F17" t="s">
        <v>3</v>
      </c>
      <c r="G17" s="3">
        <v>70</v>
      </c>
      <c r="H17" s="3">
        <v>80</v>
      </c>
      <c r="I17" s="3">
        <v>80</v>
      </c>
      <c r="J17" s="3">
        <v>90</v>
      </c>
      <c r="K17" s="3">
        <v>87</v>
      </c>
      <c r="L17" s="3">
        <v>90</v>
      </c>
      <c r="M17">
        <f>G17*Komponen!C10 + H17*Komponen!C11 + I17*Komponen!C12 + J17*Komponen!C13 + K17*Komponen!C14 + L17*Komponen!C15</f>
        <v>85.1</v>
      </c>
      <c r="N17" t="str">
        <f t="shared" si="0"/>
        <v xml:space="preserve">A- </v>
      </c>
    </row>
    <row r="18" spans="1:14" x14ac:dyDescent="0.25">
      <c r="A18">
        <v>14</v>
      </c>
      <c r="B18" t="s">
        <v>108</v>
      </c>
      <c r="C18" t="s">
        <v>109</v>
      </c>
      <c r="D18">
        <v>156956</v>
      </c>
      <c r="E18" t="s">
        <v>1</v>
      </c>
      <c r="F18" t="s">
        <v>3</v>
      </c>
      <c r="G18" s="3">
        <v>70</v>
      </c>
      <c r="H18" s="3">
        <v>77</v>
      </c>
      <c r="I18" s="3">
        <v>70</v>
      </c>
      <c r="J18" s="3">
        <v>76</v>
      </c>
      <c r="K18" s="3">
        <v>76</v>
      </c>
      <c r="L18" s="3">
        <v>79</v>
      </c>
      <c r="M18">
        <f>G18*Komponen!C10 + H18*Komponen!C11 + I18*Komponen!C12 + J18*Komponen!C13 + K18*Komponen!C14 + L18*Komponen!C15</f>
        <v>75.8</v>
      </c>
      <c r="N18" t="str">
        <f t="shared" si="0"/>
        <v xml:space="preserve">B </v>
      </c>
    </row>
    <row r="19" spans="1:14" x14ac:dyDescent="0.25">
      <c r="A19">
        <v>15</v>
      </c>
      <c r="B19" t="s">
        <v>110</v>
      </c>
      <c r="C19" t="s">
        <v>111</v>
      </c>
      <c r="D19">
        <v>154600</v>
      </c>
      <c r="E19" t="s">
        <v>1</v>
      </c>
      <c r="F19" t="s">
        <v>3</v>
      </c>
      <c r="G19" s="3">
        <v>1</v>
      </c>
      <c r="H19" s="3">
        <v>1</v>
      </c>
      <c r="I19" s="3">
        <v>1</v>
      </c>
      <c r="J19" s="3">
        <v>1</v>
      </c>
      <c r="K19" s="3">
        <v>1</v>
      </c>
      <c r="L19" s="3">
        <v>1</v>
      </c>
      <c r="M19">
        <f>G19*Komponen!C10 + H19*Komponen!C11 + I19*Komponen!C12 + J19*Komponen!C13 + K19*Komponen!C14 + L19*Komponen!C15</f>
        <v>1</v>
      </c>
      <c r="N19" t="str">
        <f t="shared" si="0"/>
        <v xml:space="preserve">E </v>
      </c>
    </row>
    <row r="20" spans="1:14" x14ac:dyDescent="0.25">
      <c r="A20">
        <v>16</v>
      </c>
      <c r="B20" t="s">
        <v>112</v>
      </c>
      <c r="C20" t="s">
        <v>113</v>
      </c>
      <c r="D20">
        <v>156955</v>
      </c>
      <c r="E20" t="s">
        <v>1</v>
      </c>
      <c r="F20" t="s">
        <v>3</v>
      </c>
      <c r="G20" s="3">
        <v>70</v>
      </c>
      <c r="H20" s="3">
        <v>80</v>
      </c>
      <c r="I20" s="3">
        <v>89</v>
      </c>
      <c r="J20" s="3">
        <v>90</v>
      </c>
      <c r="K20" s="3">
        <v>90</v>
      </c>
      <c r="L20" s="3">
        <v>87</v>
      </c>
      <c r="M20">
        <f>G20*Komponen!C10 + H20*Komponen!C11 + I20*Komponen!C12 + J20*Komponen!C13 + K20*Komponen!C14 + L20*Komponen!C15</f>
        <v>86</v>
      </c>
      <c r="N20" t="str">
        <f t="shared" si="0"/>
        <v xml:space="preserve">A </v>
      </c>
    </row>
    <row r="21" spans="1:14" x14ac:dyDescent="0.25">
      <c r="A21">
        <v>17</v>
      </c>
      <c r="B21">
        <v>20230710104002</v>
      </c>
      <c r="C21" t="s">
        <v>114</v>
      </c>
      <c r="D21">
        <v>155424</v>
      </c>
      <c r="E21" t="s">
        <v>1</v>
      </c>
      <c r="F21" t="s">
        <v>3</v>
      </c>
      <c r="G21" s="3">
        <v>70</v>
      </c>
      <c r="H21" s="3">
        <v>80</v>
      </c>
      <c r="I21" s="3">
        <v>89</v>
      </c>
      <c r="J21" s="3">
        <v>90</v>
      </c>
      <c r="K21" s="3">
        <v>90</v>
      </c>
      <c r="L21" s="3">
        <v>87</v>
      </c>
      <c r="M21">
        <f>G21*Komponen!C10 + H21*Komponen!C11 + I21*Komponen!C12 + J21*Komponen!C13 + K21*Komponen!C14 + L21*Komponen!C15</f>
        <v>86</v>
      </c>
      <c r="N21"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RPS</vt:lpstr>
      <vt:lpstr>Sheet1</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KAMILA WIRDIATI</cp:lastModifiedBy>
  <dcterms:created xsi:type="dcterms:W3CDTF">2025-01-14T22:18:57Z</dcterms:created>
  <dcterms:modified xsi:type="dcterms:W3CDTF">2025-01-15T14:12:40Z</dcterms:modified>
  <cp:category>nilai</cp:category>
</cp:coreProperties>
</file>