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ATURWARGA COMPUTER\Downloads\"/>
    </mc:Choice>
  </mc:AlternateContent>
  <xr:revisionPtr revIDLastSave="0" documentId="13_ncr:1_{CF0B9D37-946C-4CF1-94B7-F32B703E42C8}" xr6:coauthVersionLast="47" xr6:coauthVersionMax="47" xr10:uidLastSave="{00000000-0000-0000-0000-000000000000}"/>
  <bookViews>
    <workbookView xWindow="-120" yWindow="-120" windowWidth="20730" windowHeight="11040" activeTab="4" xr2:uid="{00000000-000D-0000-FFFF-FFFF00000000}"/>
  </bookViews>
  <sheets>
    <sheet name="RPS" sheetId="1" r:id="rId1"/>
    <sheet name="Sheet1" sheetId="6" r:id="rId2"/>
    <sheet name="Skala-Nilai" sheetId="2" r:id="rId3"/>
    <sheet name="Komponen" sheetId="3" r:id="rId4"/>
    <sheet name="Daftar-Nilai" sheetId="4" r:id="rId5"/>
    <sheet name="Worksheet" sheetId="5" r:id="rId6"/>
  </sheets>
  <calcPr calcId="191029"/>
</workbook>
</file>

<file path=xl/calcChain.xml><?xml version="1.0" encoding="utf-8"?>
<calcChain xmlns="http://schemas.openxmlformats.org/spreadsheetml/2006/main">
  <c r="M21" i="4" l="1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<sst xmlns="http://schemas.openxmlformats.org/spreadsheetml/2006/main" count="210" uniqueCount="158">
  <si>
    <t>KODE MK</t>
  </si>
  <si>
    <t>G1A2A63A</t>
  </si>
  <si>
    <t>NAMA MK</t>
  </si>
  <si>
    <t>PSIKOLOGI BELAJAR BAHASA ARAB</t>
  </si>
  <si>
    <t>NAMA KELAS</t>
  </si>
  <si>
    <t>B</t>
  </si>
  <si>
    <t>Program Studi</t>
  </si>
  <si>
    <t>S1 PENDIDIKAN BAHASA ARAB</t>
  </si>
  <si>
    <t>Fakultas</t>
  </si>
  <si>
    <t>AGAMA ISLAM</t>
  </si>
  <si>
    <t>Semester</t>
  </si>
  <si>
    <t>Nama Dosen</t>
  </si>
  <si>
    <t>M. SYAHRUL IZOMI, M. Pd.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</si>
  <si>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</si>
  <si>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</si>
  <si>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</si>
  <si>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</si>
  <si>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</si>
  <si>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</si>
  <si>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</si>
  <si>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</si>
  <si>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</si>
  <si>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</si>
  <si>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</si>
  <si>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</si>
  <si>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 xml:space="preserve">T </t>
  </si>
  <si>
    <t>1,00</t>
  </si>
  <si>
    <t>45,99</t>
  </si>
  <si>
    <t xml:space="preserve">E </t>
  </si>
  <si>
    <t>46,00</t>
  </si>
  <si>
    <t>50,99</t>
  </si>
  <si>
    <t xml:space="preserve">D </t>
  </si>
  <si>
    <t>51,00</t>
  </si>
  <si>
    <t>55,99</t>
  </si>
  <si>
    <t xml:space="preserve">C- </t>
  </si>
  <si>
    <t>56,00</t>
  </si>
  <si>
    <t>60,99</t>
  </si>
  <si>
    <t xml:space="preserve">C </t>
  </si>
  <si>
    <t>61,00</t>
  </si>
  <si>
    <t>65,99</t>
  </si>
  <si>
    <t xml:space="preserve">C+ </t>
  </si>
  <si>
    <t>66,00</t>
  </si>
  <si>
    <t>70,99</t>
  </si>
  <si>
    <t xml:space="preserve">B- </t>
  </si>
  <si>
    <t>71,00</t>
  </si>
  <si>
    <t>75,99</t>
  </si>
  <si>
    <t xml:space="preserve">B </t>
  </si>
  <si>
    <t>76,00</t>
  </si>
  <si>
    <t>80,99</t>
  </si>
  <si>
    <t xml:space="preserve">B+ </t>
  </si>
  <si>
    <t>81,00</t>
  </si>
  <si>
    <t>85,99</t>
  </si>
  <si>
    <t xml:space="preserve">A- </t>
  </si>
  <si>
    <t>86,00</t>
  </si>
  <si>
    <t>90,99</t>
  </si>
  <si>
    <t xml:space="preserve">A </t>
  </si>
  <si>
    <t>91,00</t>
  </si>
  <si>
    <t>100,00</t>
  </si>
  <si>
    <t xml:space="preserve">A+ 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</si>
  <si>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</si>
  <si>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</si>
  <si>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</si>
  <si>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</si>
  <si>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</si>
  <si>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</si>
  <si>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</si>
  <si>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</si>
  <si>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Hasil Proyek</t>
  </si>
  <si>
    <t>Quiz</t>
  </si>
  <si>
    <t>Tugas</t>
  </si>
  <si>
    <t>Ujian Tengah Semester (UTS)</t>
  </si>
  <si>
    <t>Ujian Akhir Semester (UAS)</t>
  </si>
  <si>
    <t>Daftar Nilai PSIKOLOGI BELAJAR BAHASA ARAB (G1A2A63A)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</si>
  <si>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</si>
  <si>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</si>
  <si>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</si>
  <si>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</si>
  <si>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</si>
  <si>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</si>
  <si>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</si>
  <si>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</si>
  <si>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</si>
  <si>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2022G1A017</t>
  </si>
  <si>
    <t>ILYAS MULYASA SALSABIL</t>
  </si>
  <si>
    <t>2022G1A018</t>
  </si>
  <si>
    <t>KHAIRUL AMAR</t>
  </si>
  <si>
    <t>2022G1A023</t>
  </si>
  <si>
    <t>RAFY MUHAMMAD RABANI</t>
  </si>
  <si>
    <t>2022G1A024</t>
  </si>
  <si>
    <t>SAEFUL ANWAR</t>
  </si>
  <si>
    <t>2022G1A029</t>
  </si>
  <si>
    <t>HAEKAL RAODINA AL-GIFARI</t>
  </si>
  <si>
    <t>2022G1A030</t>
  </si>
  <si>
    <t>INNAHA SETIAWATI</t>
  </si>
  <si>
    <t>2022G1A031</t>
  </si>
  <si>
    <t>LALU M. AGIN KUSUMA WIJAYA</t>
  </si>
  <si>
    <t>2022G1A032</t>
  </si>
  <si>
    <t>M. ZULHIN</t>
  </si>
  <si>
    <t>2022G1A033</t>
  </si>
  <si>
    <t>MAWARDI LABBAE</t>
  </si>
  <si>
    <t>2022G1A037</t>
  </si>
  <si>
    <t>RAHMAD TAOFIQ</t>
  </si>
  <si>
    <t>2022G1A038</t>
  </si>
  <si>
    <t>SUCI RAMADHAN</t>
  </si>
  <si>
    <t>2022G1A040</t>
  </si>
  <si>
    <t>AHMAD NIBRAS JIHADIN</t>
  </si>
  <si>
    <t>2022G1A044</t>
  </si>
  <si>
    <t>SITI HAJAR</t>
  </si>
  <si>
    <t>2022G1A046</t>
  </si>
  <si>
    <t>SAFRINA DWIANI</t>
  </si>
  <si>
    <t>2022G1A047</t>
  </si>
  <si>
    <t>YUYUN RUSMULYATI</t>
  </si>
  <si>
    <t>2022G1A048</t>
  </si>
  <si>
    <t>ANATUL ISLAMIAH</t>
  </si>
  <si>
    <t>WIRANGGA</t>
  </si>
  <si>
    <t>Sejarah perkembangan Psikologi dan Pembagian Psikologi</t>
  </si>
  <si>
    <t>Metode Kajian Psikologi Pembelajaran Bahasa Arab</t>
  </si>
  <si>
    <t>Tujuan, Fungsi, dan Manfaat mempelajari Bahasa Arab</t>
  </si>
  <si>
    <t>Pemerolehan Bahasa (Arti pemerolehan Bahasa, Hipotesis pemerolehan bahasa )</t>
  </si>
  <si>
    <t xml:space="preserve">UTS ( Ujian tengah semester) </t>
  </si>
  <si>
    <t>Faktor Internal yang mempengaruhi belajar bahasa Arab</t>
  </si>
  <si>
    <t>Reinforcement dalam pembelajaran bahasa Arab</t>
  </si>
  <si>
    <t>Kesulitan Belajar Bahasa Arab secara linguistic dan non linguistic</t>
  </si>
  <si>
    <t xml:space="preserve">UAS (Ujian akhir semester) </t>
  </si>
  <si>
    <t xml:space="preserve">ppt di tampilkan dengan slide </t>
  </si>
  <si>
    <t>tentang psikologi anak dalam belajar bahasa arab</t>
  </si>
  <si>
    <t>analisa psikologi anak dalam belajar bahasa arab</t>
  </si>
  <si>
    <t>anallisis psikolog anak</t>
  </si>
  <si>
    <t>resume dan analsis lebih mendalam tentang kesulitan belajar bahasa arab</t>
  </si>
  <si>
    <t>Explanation of the material in Indonesian</t>
  </si>
  <si>
    <t xml:space="preserve">PPT is displayed with slides </t>
  </si>
  <si>
    <t>About Child Psychology in Learning Arabic</t>
  </si>
  <si>
    <t>Analysis of Children's Psychology in Learning Arabic</t>
  </si>
  <si>
    <t>Child Psychologist Analysis</t>
  </si>
  <si>
    <t>resume and more in-depth analysis on the difficulties of learning Arabic</t>
  </si>
  <si>
    <t xml:space="preserve"> Kata pengantar, kontrak belajar, Pengertian Psikologi</t>
  </si>
  <si>
    <t xml:space="preserve"> Foreword, learning contract, Definition of Psychology</t>
  </si>
  <si>
    <t>History of the development of Psychology and the division of psychology</t>
  </si>
  <si>
    <t xml:space="preserve"> Pengertian Psikologi Pembelajaran Bahasa Arab .</t>
  </si>
  <si>
    <t xml:space="preserve"> Definition of Arabic Learning Psychology.</t>
  </si>
  <si>
    <t>Methods of Studying the Psychology of Arabic Language Learning</t>
  </si>
  <si>
    <t>Purpose, Function, and Benefits of learning Arabic</t>
  </si>
  <si>
    <t xml:space="preserve">Perkembangan Bahasa Anak </t>
  </si>
  <si>
    <t xml:space="preserve">Children's Language Development </t>
  </si>
  <si>
    <t>Language Acquisition (Meaning of Language Acquisition, Language Acquisition Hypothesis)</t>
  </si>
  <si>
    <t xml:space="preserve">UTS (Midterm exams) </t>
  </si>
  <si>
    <t>Pembelajaran Bahasa  Bahasa, Prinsip-prinsip pembelajaran  Bahasa Arab.</t>
  </si>
  <si>
    <t>Language Language Learning, Principles of Arabic Language learning.</t>
  </si>
  <si>
    <t xml:space="preserve">Teori Belajar Behaviorisme dan aplikasinya </t>
  </si>
  <si>
    <t xml:space="preserve">Learning Theory of Behaviorism and its Applications </t>
  </si>
  <si>
    <t xml:space="preserve">Teori Belajar Kognitivisme dan aplikasinya </t>
  </si>
  <si>
    <t xml:space="preserve">Learning Theory of Cognitivism and its applications </t>
  </si>
  <si>
    <t xml:space="preserve">Teori Belajar Konstruktivisme dan aplikasinya  </t>
  </si>
  <si>
    <t xml:space="preserve">Constructivism Learning Theory and its Applications  </t>
  </si>
  <si>
    <t>Internal Factors Affecting Learning Arabic</t>
  </si>
  <si>
    <t>Reinforcement in learning Arabic</t>
  </si>
  <si>
    <t>Difficulties in Learning Arabic Linguistically and Non-Linguistically</t>
  </si>
  <si>
    <t xml:space="preserve">UAS (Final semester exam)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</si>
</sst>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</font>
    <font>
      <b/>
      <sz val="11"/>
      <color rgb="FF000000"/>
      <name val="Calibri"/>
    </font>
    <font>
      <sz val="11"/>
      <color rgb="FF000000"/>
      <name val="Calibri"/>
      <family val="2"/>
    </font>
    <font>
      <sz val="12"/>
      <color rgb="FF333333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horizontal="justify" vertical="center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wrapText="1"/>
      <protection locked="0"/>
    </xf>
    <xf numFmtId="20" fontId="0" fillId="0" borderId="0" xfId="0" applyNumberFormat="1" applyProtection="1">
      <protection locked="0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8" workbookViewId="0">
      <selection activeCell="C26" sqref="C26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ht="15.75" x14ac:dyDescent="0.25">
      <c r="A10">
        <v>1</v>
      </c>
      <c r="B10" s="12" t="s">
        <v>135</v>
      </c>
      <c r="C10" s="13" t="s">
        <v>136</v>
      </c>
      <c r="D10">
        <v>1234581249</v>
      </c>
    </row>
    <row r="11" spans="1:4" ht="31.5" x14ac:dyDescent="0.25">
      <c r="A11">
        <v>2</v>
      </c>
      <c r="B11" s="12" t="s">
        <v>115</v>
      </c>
      <c r="C11" s="13" t="s">
        <v>137</v>
      </c>
      <c r="D11">
        <v>1234581249</v>
      </c>
    </row>
    <row r="12" spans="1:4" ht="15.75" x14ac:dyDescent="0.25">
      <c r="A12">
        <v>3</v>
      </c>
      <c r="B12" s="12" t="s">
        <v>138</v>
      </c>
      <c r="C12" s="13" t="s">
        <v>139</v>
      </c>
      <c r="D12">
        <v>1234581249</v>
      </c>
    </row>
    <row r="13" spans="1:4" ht="15.75" x14ac:dyDescent="0.25">
      <c r="A13">
        <v>4</v>
      </c>
      <c r="B13" s="12" t="s">
        <v>116</v>
      </c>
      <c r="C13" s="13" t="s">
        <v>140</v>
      </c>
      <c r="D13">
        <v>1234581249</v>
      </c>
    </row>
    <row r="14" spans="1:4" ht="15.75" x14ac:dyDescent="0.25">
      <c r="A14">
        <v>5</v>
      </c>
      <c r="B14" s="12" t="s">
        <v>117</v>
      </c>
      <c r="C14" s="14" t="s">
        <v>141</v>
      </c>
      <c r="D14">
        <v>1234581249</v>
      </c>
    </row>
    <row r="15" spans="1:4" ht="15.75" x14ac:dyDescent="0.25">
      <c r="A15">
        <v>6</v>
      </c>
      <c r="B15" s="12" t="s">
        <v>142</v>
      </c>
      <c r="C15" s="13" t="s">
        <v>143</v>
      </c>
      <c r="D15">
        <v>1234581249</v>
      </c>
    </row>
    <row r="16" spans="1:4" ht="31.5" x14ac:dyDescent="0.25">
      <c r="A16">
        <v>7</v>
      </c>
      <c r="B16" s="12" t="s">
        <v>118</v>
      </c>
      <c r="C16" s="3" t="s">
        <v>144</v>
      </c>
      <c r="D16">
        <v>1234581249</v>
      </c>
    </row>
    <row r="17" spans="1:4" ht="15.75" x14ac:dyDescent="0.25">
      <c r="A17">
        <v>8</v>
      </c>
      <c r="B17" s="12" t="s">
        <v>119</v>
      </c>
      <c r="C17" s="3" t="s">
        <v>145</v>
      </c>
      <c r="D17">
        <v>1234581249</v>
      </c>
    </row>
    <row r="18" spans="1:4" x14ac:dyDescent="0.25">
      <c r="A18">
        <v>9</v>
      </c>
      <c r="B18" s="13" t="s">
        <v>146</v>
      </c>
      <c r="C18" s="13" t="s">
        <v>147</v>
      </c>
      <c r="D18">
        <v>1234581249</v>
      </c>
    </row>
    <row r="19" spans="1:4" ht="15.75" x14ac:dyDescent="0.25">
      <c r="A19">
        <v>10</v>
      </c>
      <c r="B19" s="11" t="s">
        <v>148</v>
      </c>
      <c r="C19" s="3" t="s">
        <v>149</v>
      </c>
      <c r="D19">
        <v>1234581249</v>
      </c>
    </row>
    <row r="20" spans="1:4" ht="15.75" x14ac:dyDescent="0.25">
      <c r="A20">
        <v>11</v>
      </c>
      <c r="B20" s="11" t="s">
        <v>150</v>
      </c>
      <c r="C20" s="3" t="s">
        <v>151</v>
      </c>
      <c r="D20">
        <v>1234581249</v>
      </c>
    </row>
    <row r="21" spans="1:4" ht="15.75" x14ac:dyDescent="0.25">
      <c r="A21">
        <v>12</v>
      </c>
      <c r="B21" s="11" t="s">
        <v>152</v>
      </c>
      <c r="C21" s="3" t="s">
        <v>153</v>
      </c>
      <c r="D21">
        <v>1234581249</v>
      </c>
    </row>
    <row r="22" spans="1:4" x14ac:dyDescent="0.25">
      <c r="A22">
        <v>13</v>
      </c>
      <c r="B22" s="15" t="s">
        <v>120</v>
      </c>
      <c r="C22" s="3" t="s">
        <v>154</v>
      </c>
      <c r="D22">
        <v>1234581249</v>
      </c>
    </row>
    <row r="23" spans="1:4" x14ac:dyDescent="0.25">
      <c r="A23">
        <v>14</v>
      </c>
      <c r="B23" s="15" t="s">
        <v>121</v>
      </c>
      <c r="C23" s="3" t="s">
        <v>155</v>
      </c>
      <c r="D23">
        <v>1234581249</v>
      </c>
    </row>
    <row r="24" spans="1:4" x14ac:dyDescent="0.25">
      <c r="A24">
        <v>15</v>
      </c>
      <c r="B24" s="15" t="s">
        <v>122</v>
      </c>
      <c r="C24" s="3" t="s">
        <v>156</v>
      </c>
      <c r="D24">
        <v>1234581249</v>
      </c>
    </row>
    <row r="25" spans="1:4" x14ac:dyDescent="0.25">
      <c r="A25">
        <v>16</v>
      </c>
      <c r="B25" s="15" t="s">
        <v>123</v>
      </c>
      <c r="C25" s="3" t="s">
        <v>157</v>
      </c>
      <c r="D25">
        <v>1234581249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69FFA2-CBD2-4021-AA2B-ABA52E2D80CC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7"/>
  <sheetViews>
    <sheetView workbookViewId="0">
      <selection activeCell="A3" sqref="A3:D18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6" t="s">
        <v>19</v>
      </c>
      <c r="C3" s="16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52</v>
      </c>
    </row>
    <row r="16" spans="1:4" x14ac:dyDescent="0.25">
      <c r="A16">
        <v>11</v>
      </c>
      <c r="B16" t="s">
        <v>53</v>
      </c>
      <c r="C16" t="s">
        <v>54</v>
      </c>
      <c r="D16" t="s">
        <v>55</v>
      </c>
    </row>
    <row r="17" spans="1:4" x14ac:dyDescent="0.25">
      <c r="A17">
        <v>12</v>
      </c>
      <c r="B17" t="s">
        <v>56</v>
      </c>
      <c r="C17" t="s">
        <v>57</v>
      </c>
      <c r="D17" t="s">
        <v>58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topLeftCell="A8" workbookViewId="0">
      <selection activeCell="E17" sqref="E17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59</v>
      </c>
      <c r="B9" s="8" t="s">
        <v>60</v>
      </c>
      <c r="C9" s="8" t="s">
        <v>61</v>
      </c>
      <c r="D9" s="5" t="s">
        <v>62</v>
      </c>
      <c r="E9" s="5" t="s">
        <v>63</v>
      </c>
      <c r="F9" s="8" t="s">
        <v>64</v>
      </c>
    </row>
    <row r="10" spans="1:6" x14ac:dyDescent="0.25">
      <c r="A10">
        <v>1</v>
      </c>
      <c r="B10" t="s">
        <v>65</v>
      </c>
      <c r="C10" s="9">
        <v>0.1</v>
      </c>
      <c r="D10" s="3" t="s">
        <v>66</v>
      </c>
      <c r="E10" s="3" t="s">
        <v>129</v>
      </c>
      <c r="F10">
        <v>1234581249</v>
      </c>
    </row>
    <row r="11" spans="1:6" x14ac:dyDescent="0.25">
      <c r="A11">
        <v>2</v>
      </c>
      <c r="B11" t="s">
        <v>67</v>
      </c>
      <c r="C11" s="9">
        <v>0.1</v>
      </c>
      <c r="D11" s="3" t="s">
        <v>124</v>
      </c>
      <c r="E11" s="3" t="s">
        <v>130</v>
      </c>
      <c r="F11">
        <v>1234581249</v>
      </c>
    </row>
    <row r="12" spans="1:6" x14ac:dyDescent="0.25">
      <c r="A12">
        <v>3</v>
      </c>
      <c r="B12" t="s">
        <v>68</v>
      </c>
      <c r="C12" s="9">
        <v>0.1</v>
      </c>
      <c r="D12" s="3" t="s">
        <v>125</v>
      </c>
      <c r="E12" s="3" t="s">
        <v>131</v>
      </c>
      <c r="F12">
        <v>1234581249</v>
      </c>
    </row>
    <row r="13" spans="1:6" x14ac:dyDescent="0.25">
      <c r="A13">
        <v>4</v>
      </c>
      <c r="B13" t="s">
        <v>69</v>
      </c>
      <c r="C13" s="9">
        <v>0.1</v>
      </c>
      <c r="D13" s="3" t="s">
        <v>126</v>
      </c>
      <c r="E13" s="3" t="s">
        <v>132</v>
      </c>
      <c r="F13">
        <v>1234581249</v>
      </c>
    </row>
    <row r="14" spans="1:6" x14ac:dyDescent="0.25">
      <c r="A14">
        <v>5</v>
      </c>
      <c r="B14" t="s">
        <v>70</v>
      </c>
      <c r="C14" s="9">
        <v>0.3</v>
      </c>
      <c r="D14" s="3" t="s">
        <v>127</v>
      </c>
      <c r="E14" s="3" t="s">
        <v>133</v>
      </c>
      <c r="F14">
        <v>1234581249</v>
      </c>
    </row>
    <row r="15" spans="1:6" x14ac:dyDescent="0.25">
      <c r="A15">
        <v>6</v>
      </c>
      <c r="B15" t="s">
        <v>71</v>
      </c>
      <c r="C15" s="9">
        <v>0.3</v>
      </c>
      <c r="D15" s="3" t="s">
        <v>128</v>
      </c>
      <c r="E15" s="3" t="s">
        <v>134</v>
      </c>
      <c r="F15">
        <v>1234581249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1"/>
  <sheetViews>
    <sheetView tabSelected="1" workbookViewId="0">
      <selection activeCell="H11" sqref="H11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7" t="s">
        <v>72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59</v>
      </c>
      <c r="B3" s="1" t="s">
        <v>73</v>
      </c>
      <c r="C3" s="1" t="s">
        <v>74</v>
      </c>
      <c r="D3" s="1" t="s">
        <v>75</v>
      </c>
      <c r="E3" s="1" t="s">
        <v>76</v>
      </c>
      <c r="F3" s="1" t="s">
        <v>77</v>
      </c>
      <c r="G3" s="1" t="s">
        <v>65</v>
      </c>
      <c r="H3" s="1" t="s">
        <v>67</v>
      </c>
      <c r="I3" s="1" t="s">
        <v>68</v>
      </c>
      <c r="J3" s="1" t="s">
        <v>69</v>
      </c>
      <c r="K3" s="1" t="s">
        <v>78</v>
      </c>
      <c r="L3" s="1" t="s">
        <v>79</v>
      </c>
      <c r="M3" s="1" t="s">
        <v>80</v>
      </c>
      <c r="N3" s="1" t="s">
        <v>81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 t="s">
        <v>82</v>
      </c>
      <c r="C5" t="s">
        <v>83</v>
      </c>
      <c r="D5">
        <v>154094</v>
      </c>
      <c r="E5" t="s">
        <v>1</v>
      </c>
      <c r="F5" t="s">
        <v>3</v>
      </c>
      <c r="G5" s="3">
        <v>70</v>
      </c>
      <c r="H5" s="3">
        <v>77</v>
      </c>
      <c r="I5" s="3">
        <v>70</v>
      </c>
      <c r="J5" s="3">
        <v>76</v>
      </c>
      <c r="K5" s="3">
        <v>76</v>
      </c>
      <c r="L5" s="3">
        <v>79</v>
      </c>
      <c r="M5">
        <f>G5*Komponen!C10 + H5*Komponen!C11 + I5*Komponen!C12 + J5*Komponen!C13 + K5*Komponen!C14 + L5*Komponen!C15</f>
        <v>75.8</v>
      </c>
      <c r="N5" t="str">
        <f t="shared" ref="N5:N21" si="0">IF(AND(ISBLANK(G5), ISBLANK(H5), ISBLANK(I5), ISBLANK(J5), ISBLANK(K5), ISBLANK(L5)), "T", IF(M5&lt;=0.99, "T ", IF(M5&lt;=45.99, "E ", IF(M5&lt;=50.99, "D ", IF(M5&lt;=55.99, "C- ", IF(M5&lt;=60.99, "C ", IF(M5&lt;=65.99, "C+ ", IF(M5&lt;=70.99, "B- ", IF(M5&lt;=75.99, "B ", IF(M5&lt;=80.99, "B+ ", IF(M5&lt;=85.99, "A- ", IF(M5&lt;=90.99, "A ", IF(M5&lt;=100, "A+ ")))))))))))))</f>
        <v xml:space="preserve">B </v>
      </c>
    </row>
    <row r="6" spans="1:14" x14ac:dyDescent="0.25">
      <c r="A6">
        <v>2</v>
      </c>
      <c r="B6" t="s">
        <v>84</v>
      </c>
      <c r="C6" t="s">
        <v>85</v>
      </c>
      <c r="D6">
        <v>154043</v>
      </c>
      <c r="E6" t="s">
        <v>1</v>
      </c>
      <c r="F6" t="s">
        <v>3</v>
      </c>
      <c r="G6" s="3">
        <v>70</v>
      </c>
      <c r="H6" s="3">
        <v>80</v>
      </c>
      <c r="I6" s="3">
        <v>80</v>
      </c>
      <c r="J6" s="3">
        <v>90</v>
      </c>
      <c r="K6" s="3">
        <v>80</v>
      </c>
      <c r="L6" s="3">
        <v>80</v>
      </c>
      <c r="M6">
        <f>G6*Komponen!C10 + H6*Komponen!C11 + I6*Komponen!C12 + J6*Komponen!C13 + K6*Komponen!C14 + L6*Komponen!C15</f>
        <v>80</v>
      </c>
      <c r="N6" t="str">
        <f t="shared" si="0"/>
        <v xml:space="preserve">B+ </v>
      </c>
    </row>
    <row r="7" spans="1:14" x14ac:dyDescent="0.25">
      <c r="A7">
        <v>3</v>
      </c>
      <c r="B7" t="s">
        <v>86</v>
      </c>
      <c r="C7" t="s">
        <v>87</v>
      </c>
      <c r="D7">
        <v>153086</v>
      </c>
      <c r="E7" t="s">
        <v>1</v>
      </c>
      <c r="F7" t="s">
        <v>3</v>
      </c>
      <c r="G7" s="3">
        <v>70</v>
      </c>
      <c r="H7" s="3">
        <v>80</v>
      </c>
      <c r="I7" s="3">
        <v>80</v>
      </c>
      <c r="J7" s="3">
        <v>90</v>
      </c>
      <c r="K7" s="3">
        <v>80</v>
      </c>
      <c r="L7" s="3">
        <v>80</v>
      </c>
      <c r="M7">
        <f>G7*Komponen!C10 + H7*Komponen!C11 + I7*Komponen!C12 + J7*Komponen!C13 + K7*Komponen!C14 + L7*Komponen!C15</f>
        <v>80</v>
      </c>
      <c r="N7" t="str">
        <f t="shared" si="0"/>
        <v xml:space="preserve">B+ </v>
      </c>
    </row>
    <row r="8" spans="1:14" x14ac:dyDescent="0.25">
      <c r="A8">
        <v>4</v>
      </c>
      <c r="B8" t="s">
        <v>88</v>
      </c>
      <c r="C8" t="s">
        <v>89</v>
      </c>
      <c r="D8">
        <v>154095</v>
      </c>
      <c r="E8" t="s">
        <v>1</v>
      </c>
      <c r="F8" t="s">
        <v>3</v>
      </c>
      <c r="G8" s="3">
        <v>70</v>
      </c>
      <c r="H8" s="3">
        <v>70</v>
      </c>
      <c r="I8" s="3">
        <v>70</v>
      </c>
      <c r="J8" s="3">
        <v>75</v>
      </c>
      <c r="K8" s="3">
        <v>70</v>
      </c>
      <c r="L8" s="3">
        <v>70</v>
      </c>
      <c r="M8">
        <f>G8*Komponen!C10 + H8*Komponen!C11 + I8*Komponen!C12 + J8*Komponen!C13 + K8*Komponen!C14 + L8*Komponen!C15</f>
        <v>70.5</v>
      </c>
      <c r="N8" t="str">
        <f t="shared" si="0"/>
        <v xml:space="preserve">B- </v>
      </c>
    </row>
    <row r="9" spans="1:14" x14ac:dyDescent="0.25">
      <c r="A9">
        <v>5</v>
      </c>
      <c r="B9" t="s">
        <v>90</v>
      </c>
      <c r="C9" t="s">
        <v>91</v>
      </c>
      <c r="D9">
        <v>154109</v>
      </c>
      <c r="E9" t="s">
        <v>1</v>
      </c>
      <c r="F9" t="s">
        <v>3</v>
      </c>
      <c r="G9" s="3">
        <v>90</v>
      </c>
      <c r="H9" s="3">
        <v>92</v>
      </c>
      <c r="I9" s="3">
        <v>80</v>
      </c>
      <c r="J9" s="3">
        <v>94</v>
      </c>
      <c r="K9" s="3">
        <v>93</v>
      </c>
      <c r="L9" s="3">
        <v>93</v>
      </c>
      <c r="M9">
        <f>G9*Komponen!C10 + H9*Komponen!C11 + I9*Komponen!C12 + J9*Komponen!C13 + K9*Komponen!C14 + L9*Komponen!C15</f>
        <v>91.4</v>
      </c>
      <c r="N9" t="str">
        <f t="shared" si="0"/>
        <v xml:space="preserve">A+ </v>
      </c>
    </row>
    <row r="10" spans="1:14" x14ac:dyDescent="0.25">
      <c r="A10">
        <v>6</v>
      </c>
      <c r="B10" t="s">
        <v>92</v>
      </c>
      <c r="C10" t="s">
        <v>93</v>
      </c>
      <c r="D10">
        <v>156954</v>
      </c>
      <c r="E10" t="s">
        <v>1</v>
      </c>
      <c r="F10" t="s">
        <v>3</v>
      </c>
      <c r="G10" s="3">
        <v>70</v>
      </c>
      <c r="H10" s="3">
        <v>80</v>
      </c>
      <c r="I10" s="3">
        <v>80</v>
      </c>
      <c r="J10" s="3">
        <v>90</v>
      </c>
      <c r="K10" s="3">
        <v>80</v>
      </c>
      <c r="L10" s="3">
        <v>80</v>
      </c>
      <c r="M10">
        <f>G10*Komponen!C10 + H10*Komponen!C11 + I10*Komponen!C12 + J10*Komponen!C13 + K10*Komponen!C14 + L10*Komponen!C15</f>
        <v>80</v>
      </c>
      <c r="N10" t="str">
        <f t="shared" si="0"/>
        <v xml:space="preserve">B+ </v>
      </c>
    </row>
    <row r="11" spans="1:14" x14ac:dyDescent="0.25">
      <c r="A11">
        <v>7</v>
      </c>
      <c r="B11" t="s">
        <v>94</v>
      </c>
      <c r="C11" t="s">
        <v>95</v>
      </c>
      <c r="D11">
        <v>156338</v>
      </c>
      <c r="E11" t="s">
        <v>1</v>
      </c>
      <c r="F11" t="s">
        <v>3</v>
      </c>
      <c r="G11" s="3">
        <v>70</v>
      </c>
      <c r="H11" s="3">
        <v>70</v>
      </c>
      <c r="I11" s="3">
        <v>70</v>
      </c>
      <c r="J11" s="3">
        <v>75</v>
      </c>
      <c r="K11" s="3">
        <v>70</v>
      </c>
      <c r="L11" s="3">
        <v>70</v>
      </c>
      <c r="M11">
        <f>G11*Komponen!C10 + H11*Komponen!C11 + I11*Komponen!C12 + J11*Komponen!C13 + K11*Komponen!C14 + L11*Komponen!C15</f>
        <v>70.5</v>
      </c>
      <c r="N11" t="str">
        <f t="shared" si="0"/>
        <v xml:space="preserve">B- </v>
      </c>
    </row>
    <row r="12" spans="1:14" x14ac:dyDescent="0.25">
      <c r="A12">
        <v>8</v>
      </c>
      <c r="B12" t="s">
        <v>96</v>
      </c>
      <c r="C12" t="s">
        <v>97</v>
      </c>
      <c r="D12">
        <v>152477</v>
      </c>
      <c r="E12" t="s">
        <v>1</v>
      </c>
      <c r="F12" t="s">
        <v>3</v>
      </c>
      <c r="G12" s="3">
        <v>70</v>
      </c>
      <c r="H12" s="3">
        <v>80</v>
      </c>
      <c r="I12" s="3">
        <v>80</v>
      </c>
      <c r="J12" s="3">
        <v>90</v>
      </c>
      <c r="K12" s="3">
        <v>80</v>
      </c>
      <c r="L12" s="3">
        <v>80</v>
      </c>
      <c r="M12">
        <f>G12*Komponen!C10 + H12*Komponen!C11 + I12*Komponen!C12 + J12*Komponen!C13 + K12*Komponen!C14 + L12*Komponen!C15</f>
        <v>80</v>
      </c>
      <c r="N12" t="str">
        <f t="shared" si="0"/>
        <v xml:space="preserve">B+ </v>
      </c>
    </row>
    <row r="13" spans="1:14" x14ac:dyDescent="0.25">
      <c r="A13">
        <v>9</v>
      </c>
      <c r="B13" t="s">
        <v>98</v>
      </c>
      <c r="C13" t="s">
        <v>99</v>
      </c>
      <c r="D13">
        <v>154521</v>
      </c>
      <c r="E13" t="s">
        <v>1</v>
      </c>
      <c r="F13" t="s">
        <v>3</v>
      </c>
      <c r="G13" s="3">
        <v>70</v>
      </c>
      <c r="H13" s="3">
        <v>77</v>
      </c>
      <c r="I13" s="3">
        <v>70</v>
      </c>
      <c r="J13" s="3">
        <v>76</v>
      </c>
      <c r="K13" s="3">
        <v>76</v>
      </c>
      <c r="L13" s="3">
        <v>79</v>
      </c>
      <c r="M13">
        <f>G13*Komponen!C10 + H13*Komponen!C11 + I13*Komponen!C12 + J13*Komponen!C13 + K13*Komponen!C14 + L13*Komponen!C15</f>
        <v>75.8</v>
      </c>
      <c r="N13" t="str">
        <f t="shared" si="0"/>
        <v xml:space="preserve">B </v>
      </c>
    </row>
    <row r="14" spans="1:14" x14ac:dyDescent="0.25">
      <c r="A14">
        <v>10</v>
      </c>
      <c r="B14" t="s">
        <v>100</v>
      </c>
      <c r="C14" t="s">
        <v>101</v>
      </c>
      <c r="D14">
        <v>154255</v>
      </c>
      <c r="E14" t="s">
        <v>1</v>
      </c>
      <c r="F14" t="s">
        <v>3</v>
      </c>
      <c r="G14" s="3">
        <v>70</v>
      </c>
      <c r="H14" s="3">
        <v>77</v>
      </c>
      <c r="I14" s="3">
        <v>70</v>
      </c>
      <c r="J14" s="3">
        <v>76</v>
      </c>
      <c r="K14" s="3">
        <v>76</v>
      </c>
      <c r="L14" s="3">
        <v>79</v>
      </c>
      <c r="M14">
        <f>G14*Komponen!C10 + H14*Komponen!C11 + I14*Komponen!C12 + J14*Komponen!C13 + K14*Komponen!C14 + L14*Komponen!C15</f>
        <v>75.8</v>
      </c>
      <c r="N14" t="str">
        <f t="shared" si="0"/>
        <v xml:space="preserve">B </v>
      </c>
    </row>
    <row r="15" spans="1:14" x14ac:dyDescent="0.25">
      <c r="A15">
        <v>11</v>
      </c>
      <c r="B15" t="s">
        <v>102</v>
      </c>
      <c r="C15" t="s">
        <v>103</v>
      </c>
      <c r="D15">
        <v>155934</v>
      </c>
      <c r="E15" t="s">
        <v>1</v>
      </c>
      <c r="F15" t="s">
        <v>3</v>
      </c>
      <c r="G15" s="3">
        <v>70</v>
      </c>
      <c r="H15" s="3">
        <v>77</v>
      </c>
      <c r="I15" s="3">
        <v>70</v>
      </c>
      <c r="J15" s="3">
        <v>76</v>
      </c>
      <c r="K15" s="3">
        <v>76</v>
      </c>
      <c r="L15" s="3">
        <v>79</v>
      </c>
      <c r="M15">
        <f>G15*Komponen!C10 + H15*Komponen!C11 + I15*Komponen!C12 + J15*Komponen!C13 + K15*Komponen!C14 + L15*Komponen!C15</f>
        <v>75.8</v>
      </c>
      <c r="N15" t="str">
        <f t="shared" si="0"/>
        <v xml:space="preserve">B </v>
      </c>
    </row>
    <row r="16" spans="1:14" x14ac:dyDescent="0.25">
      <c r="A16">
        <v>12</v>
      </c>
      <c r="B16" t="s">
        <v>104</v>
      </c>
      <c r="C16" t="s">
        <v>105</v>
      </c>
      <c r="D16">
        <v>153958</v>
      </c>
      <c r="E16" t="s">
        <v>1</v>
      </c>
      <c r="F16" t="s">
        <v>3</v>
      </c>
      <c r="G16" s="3">
        <v>70</v>
      </c>
      <c r="H16" s="3">
        <v>77</v>
      </c>
      <c r="I16" s="3">
        <v>70</v>
      </c>
      <c r="J16" s="3">
        <v>76</v>
      </c>
      <c r="K16" s="3">
        <v>76</v>
      </c>
      <c r="L16" s="3">
        <v>79</v>
      </c>
      <c r="M16">
        <f>G16*Komponen!C10 + H16*Komponen!C11 + I16*Komponen!C12 + J16*Komponen!C13 + K16*Komponen!C14 + L16*Komponen!C15</f>
        <v>75.8</v>
      </c>
      <c r="N16" t="str">
        <f t="shared" si="0"/>
        <v xml:space="preserve">B </v>
      </c>
    </row>
    <row r="17" spans="1:14" x14ac:dyDescent="0.25">
      <c r="A17">
        <v>13</v>
      </c>
      <c r="B17" t="s">
        <v>106</v>
      </c>
      <c r="C17" t="s">
        <v>107</v>
      </c>
      <c r="D17">
        <v>155673</v>
      </c>
      <c r="E17" t="s">
        <v>1</v>
      </c>
      <c r="F17" t="s">
        <v>3</v>
      </c>
      <c r="G17" s="3">
        <v>70</v>
      </c>
      <c r="H17" s="3">
        <v>80</v>
      </c>
      <c r="I17" s="3">
        <v>80</v>
      </c>
      <c r="J17" s="3">
        <v>90</v>
      </c>
      <c r="K17" s="3">
        <v>87</v>
      </c>
      <c r="L17" s="3">
        <v>90</v>
      </c>
      <c r="M17">
        <f>G17*Komponen!C10 + H17*Komponen!C11 + I17*Komponen!C12 + J17*Komponen!C13 + K17*Komponen!C14 + L17*Komponen!C15</f>
        <v>85.1</v>
      </c>
      <c r="N17" t="str">
        <f t="shared" si="0"/>
        <v xml:space="preserve">A- </v>
      </c>
    </row>
    <row r="18" spans="1:14" x14ac:dyDescent="0.25">
      <c r="A18">
        <v>14</v>
      </c>
      <c r="B18" t="s">
        <v>108</v>
      </c>
      <c r="C18" t="s">
        <v>109</v>
      </c>
      <c r="D18">
        <v>156956</v>
      </c>
      <c r="E18" t="s">
        <v>1</v>
      </c>
      <c r="F18" t="s">
        <v>3</v>
      </c>
      <c r="G18" s="3">
        <v>50</v>
      </c>
      <c r="H18" s="3">
        <v>60</v>
      </c>
      <c r="I18" s="3">
        <v>60</v>
      </c>
      <c r="J18" s="3">
        <v>70</v>
      </c>
      <c r="K18" s="3">
        <v>70</v>
      </c>
      <c r="L18" s="3">
        <v>70</v>
      </c>
      <c r="M18">
        <f>G18*Komponen!C10 + H18*Komponen!C11 + I18*Komponen!C12 + J18*Komponen!C13 + K18*Komponen!C14 + L18*Komponen!C15</f>
        <v>66</v>
      </c>
      <c r="N18" t="str">
        <f t="shared" si="0"/>
        <v xml:space="preserve">B- </v>
      </c>
    </row>
    <row r="19" spans="1:14" x14ac:dyDescent="0.25">
      <c r="A19">
        <v>15</v>
      </c>
      <c r="B19" t="s">
        <v>110</v>
      </c>
      <c r="C19" t="s">
        <v>111</v>
      </c>
      <c r="D19">
        <v>154600</v>
      </c>
      <c r="E19" t="s">
        <v>1</v>
      </c>
      <c r="F19" t="s">
        <v>3</v>
      </c>
      <c r="G19" s="3">
        <v>1</v>
      </c>
      <c r="H19" s="3">
        <v>1</v>
      </c>
      <c r="I19" s="3">
        <v>1</v>
      </c>
      <c r="J19" s="3">
        <v>1</v>
      </c>
      <c r="K19" s="3">
        <v>1</v>
      </c>
      <c r="L19" s="3">
        <v>1</v>
      </c>
      <c r="M19">
        <f>G19*Komponen!C10 + H19*Komponen!C11 + I19*Komponen!C12 + J19*Komponen!C13 + K19*Komponen!C14 + L19*Komponen!C15</f>
        <v>1</v>
      </c>
      <c r="N19" t="str">
        <f t="shared" si="0"/>
        <v xml:space="preserve">E </v>
      </c>
    </row>
    <row r="20" spans="1:14" x14ac:dyDescent="0.25">
      <c r="A20">
        <v>16</v>
      </c>
      <c r="B20" t="s">
        <v>112</v>
      </c>
      <c r="C20" t="s">
        <v>113</v>
      </c>
      <c r="D20">
        <v>156955</v>
      </c>
      <c r="E20" t="s">
        <v>1</v>
      </c>
      <c r="F20" t="s">
        <v>3</v>
      </c>
      <c r="G20" s="3">
        <v>70</v>
      </c>
      <c r="H20" s="3">
        <v>80</v>
      </c>
      <c r="I20" s="3">
        <v>89</v>
      </c>
      <c r="J20" s="3">
        <v>90</v>
      </c>
      <c r="K20" s="3">
        <v>90</v>
      </c>
      <c r="L20" s="3">
        <v>87</v>
      </c>
      <c r="M20">
        <f>G20*Komponen!C10 + H20*Komponen!C11 + I20*Komponen!C12 + J20*Komponen!C13 + K20*Komponen!C14 + L20*Komponen!C15</f>
        <v>86</v>
      </c>
      <c r="N20" t="str">
        <f t="shared" si="0"/>
        <v xml:space="preserve">A </v>
      </c>
    </row>
    <row r="21" spans="1:14" x14ac:dyDescent="0.25">
      <c r="A21">
        <v>17</v>
      </c>
      <c r="B21">
        <v>20230710104002</v>
      </c>
      <c r="C21" t="s">
        <v>114</v>
      </c>
      <c r="D21">
        <v>155424</v>
      </c>
      <c r="E21" t="s">
        <v>1</v>
      </c>
      <c r="F21" t="s">
        <v>3</v>
      </c>
      <c r="G21" s="3">
        <v>70</v>
      </c>
      <c r="H21" s="3">
        <v>80</v>
      </c>
      <c r="I21" s="3">
        <v>89</v>
      </c>
      <c r="J21" s="3">
        <v>90</v>
      </c>
      <c r="K21" s="3">
        <v>90</v>
      </c>
      <c r="L21" s="3">
        <v>87</v>
      </c>
      <c r="M21">
        <f>G21*Komponen!C10 + H21*Komponen!C11 + I21*Komponen!C12 + J21*Komponen!C13 + K21*Komponen!C14 + L21*Komponen!C15</f>
        <v>86</v>
      </c>
      <c r="N21" t="str">
        <f t="shared" si="0"/>
        <v xml:space="preserve">A 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RPS</vt:lpstr>
      <vt:lpstr>Sheet1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KAMILA WIRDIATI</cp:lastModifiedBy>
  <dcterms:created xsi:type="dcterms:W3CDTF">2025-01-14T22:18:57Z</dcterms:created>
  <dcterms:modified xsi:type="dcterms:W3CDTF">2025-01-17T02:50:22Z</dcterms:modified>
  <cp:category>nilai</cp:category>
</cp:coreProperties>
</file>