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E21384EB-31B0-4AF6-98FD-54069F99439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1" i="4" l="1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<sst xmlns="http://schemas.openxmlformats.org/spreadsheetml/2006/main" count="303" uniqueCount="191">
  <si>
    <t>KODE MK</t>
  </si>
  <si>
    <t>G1A3A07S</t>
  </si>
  <si>
    <t>NAMA MK</t>
  </si>
  <si>
    <t>KETERAMPILAN KHITABAH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</si>
  <si>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</si>
  <si>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</si>
  <si>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</si>
  <si>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</si>
  <si>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</si>
  <si>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</si>
  <si>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</si>
  <si>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</si>
  <si>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</si>
  <si>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</si>
  <si>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</si>
  <si>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</si>
  <si>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</si>
  <si>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</si>
  <si>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</si>
  <si>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</si>
  <si>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</si>
  <si>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</si>
  <si>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</si>
  <si>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</si>
  <si>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</si>
  <si>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</si>
  <si>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</si>
  <si>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</si>
  <si>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</si>
  <si>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</si>
  <si>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</si>
  <si>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</si>
  <si>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</si>
  <si>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</si>
  <si>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</si>
  <si>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</si>
  <si>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</si>
  <si>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</si>
  <si>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</si>
  <si>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</si>
  <si>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</si>
  <si>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</si>
  <si>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</si>
  <si>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</si>
  <si>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</si>
  <si>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</si>
  <si>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</si>
  <si>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</si>
  <si>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</si>
  <si>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</si>
  <si>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</si>
  <si>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</si>
  <si>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</si>
  <si>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</si>
  <si>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</si>
  <si>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</si>
  <si>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</si>
  <si>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</si>
  <si>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</si>
  <si>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</si>
  <si>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</si>
  <si>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</si>
  <si>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</si>
  <si>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</si>
  <si>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</si>
  <si>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</si>
  <si>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</si>
  <si>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</si>
  <si>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</si>
  <si>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</si>
  <si>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</si>
  <si>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KHITABAH (G1A3A07S)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</si>
  <si>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</si>
  <si>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</si>
  <si>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</si>
  <si>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</si>
  <si>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</si>
  <si>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</si>
  <si>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</si>
  <si>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</si>
  <si>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</si>
  <si>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</si>
  <si>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</si>
  <si>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</si>
  <si>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</si>
  <si>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</si>
  <si>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</si>
  <si>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</si>
  <si>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</si>
  <si>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</si>
  <si>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</si>
  <si>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</si>
  <si>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</si>
  <si>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</si>
  <si>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</si>
  <si>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</si>
  <si>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</si>
  <si>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</si>
  <si>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</si>
  <si>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</si>
  <si>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</si>
  <si>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</si>
  <si>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</si>
  <si>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</si>
  <si>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</si>
  <si>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</si>
  <si>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</si>
  <si>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</si>
  <si>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</si>
  <si>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</si>
  <si>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</si>
  <si>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</si>
  <si>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</si>
  <si>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</si>
  <si>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</si>
  <si>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</si>
  <si>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</si>
  <si>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</si>
  <si>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</si>
  <si>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</si>
  <si>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</si>
  <si>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</si>
  <si>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</si>
  <si>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</si>
  <si>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</si>
  <si>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</si>
  <si>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</si>
  <si>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</si>
  <si>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</si>
  <si>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</si>
  <si>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</si>
  <si>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</si>
  <si>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</si>
  <si>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</si>
  <si>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</si>
  <si>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</si>
  <si>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</si>
  <si>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</si>
  <si>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</si>
  <si>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</si>
  <si>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</si>
  <si>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</si>
  <si>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</si>
  <si>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</si>
  <si>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</si>
  <si>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</si>
  <si>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WIRANGGA</t>
  </si>
  <si>
    <t xml:space="preserve">Kata Pengantar, Out Line Dan Kontrak Perkuliahan </t>
  </si>
  <si>
    <t>Sekilas Tentang khitobah ,Retorika, pengertian, ruang lingkup</t>
  </si>
  <si>
    <t xml:space="preserve">Sejarah Dan Perkembangan Retorika </t>
  </si>
  <si>
    <t>Fungsi, Jenis, Stategi Dan Gaya Retorika dalam pidato</t>
  </si>
  <si>
    <t>Peran Retorika Dalam Kehidupan</t>
  </si>
  <si>
    <t xml:space="preserve"> Persiapan Dan Penyusunan Pidato</t>
  </si>
  <si>
    <t>Jenis- Jenis Pidato/khitobah</t>
  </si>
  <si>
    <t>UTS ( Ujian tengah Semester )</t>
  </si>
  <si>
    <t xml:space="preserve">1. Foreword, Outline and Lecture Contract </t>
  </si>
  <si>
    <t>2. Overview of khitobah, rhetoric, definition, scope</t>
  </si>
  <si>
    <t xml:space="preserve">3. History and Development of Rhetoric </t>
  </si>
  <si>
    <t>4. Functions, Types, Strategies and Styles of Rhetoric in Speech</t>
  </si>
  <si>
    <t>5. The Role of Rhetoric in Life</t>
  </si>
  <si>
    <t>6. Preparation and Preparation of Speeches</t>
  </si>
  <si>
    <t>7. Types of Speeches/Khitobah</t>
  </si>
  <si>
    <t>8. UTS (Mid-Term Exams)</t>
  </si>
  <si>
    <t>Posisi Retorika Dalam Praktik Khitobah</t>
  </si>
  <si>
    <t xml:space="preserve"> Peran Retorika Dalam Sistem Dakwah Islam</t>
  </si>
  <si>
    <t xml:space="preserve">Retorika sebagai ilmu </t>
  </si>
  <si>
    <t xml:space="preserve">Retorika sebagai seni berkomunikasi </t>
  </si>
  <si>
    <t xml:space="preserve">Unsur-unsur dalam retorika </t>
  </si>
  <si>
    <t xml:space="preserve">Dasar-dasar retorika </t>
  </si>
  <si>
    <t>Unsur tehnik pidato</t>
  </si>
  <si>
    <t>UAS (Ujian Akhir Semester )</t>
  </si>
  <si>
    <t>10. The Role of Rhetoric in the Islamic Da'wah System</t>
  </si>
  <si>
    <t xml:space="preserve">11. Rhetoric as a science </t>
  </si>
  <si>
    <t xml:space="preserve">12. Rhetoric as the art of communicating </t>
  </si>
  <si>
    <t xml:space="preserve">13. Elements in rhetoric </t>
  </si>
  <si>
    <t xml:space="preserve">14. Basics of rhetoric </t>
  </si>
  <si>
    <t>15. Elements of speech techniques</t>
  </si>
  <si>
    <t>16. UAS (Final Semester Exam)</t>
  </si>
  <si>
    <t>9.The Position of Rhetoric in the Practice of Khitobah</t>
  </si>
  <si>
    <t>Penjelasan Materi menggunakan bahasa Indonesia dan bahasa arab</t>
  </si>
  <si>
    <t>publik speaking dalam dunia khitabah</t>
  </si>
  <si>
    <t>menjawab tehnis dalam khitabah</t>
  </si>
  <si>
    <t xml:space="preserve">praktik khitabah </t>
  </si>
  <si>
    <t>khitabah dengan bahasa indonesia</t>
  </si>
  <si>
    <t>khitabah dengan bahasa Arab dan Inggris</t>
  </si>
  <si>
    <t>Explanation of the material using Indonesian and Arabic</t>
  </si>
  <si>
    <t>Public Speaking in the World of Khitabah</t>
  </si>
  <si>
    <t>Answering Techniques in Khitabah</t>
  </si>
  <si>
    <t xml:space="preserve">the practice of khitabah </t>
  </si>
  <si>
    <t>Khitabah in Indonesian</t>
  </si>
  <si>
    <t>khitabah in Arabic and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</si>
</sst>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147</v>
      </c>
      <c r="C10" s="3" t="s">
        <v>155</v>
      </c>
      <c r="D10">
        <v>1234583408</v>
      </c>
    </row>
    <row r="11" spans="1:4" x14ac:dyDescent="0.25">
      <c r="A11">
        <v>2</v>
      </c>
      <c r="B11" s="3" t="s">
        <v>148</v>
      </c>
      <c r="C11" s="3" t="s">
        <v>156</v>
      </c>
      <c r="D11">
        <v>1234583408</v>
      </c>
    </row>
    <row r="12" spans="1:4" x14ac:dyDescent="0.25">
      <c r="A12">
        <v>3</v>
      </c>
      <c r="B12" s="3" t="s">
        <v>149</v>
      </c>
      <c r="C12" s="3" t="s">
        <v>157</v>
      </c>
      <c r="D12">
        <v>1234583408</v>
      </c>
    </row>
    <row r="13" spans="1:4" x14ac:dyDescent="0.25">
      <c r="A13">
        <v>4</v>
      </c>
      <c r="B13" s="3" t="s">
        <v>150</v>
      </c>
      <c r="C13" s="3" t="s">
        <v>158</v>
      </c>
      <c r="D13">
        <v>1234583408</v>
      </c>
    </row>
    <row r="14" spans="1:4" x14ac:dyDescent="0.25">
      <c r="A14">
        <v>5</v>
      </c>
      <c r="B14" s="3" t="s">
        <v>151</v>
      </c>
      <c r="C14" s="3" t="s">
        <v>159</v>
      </c>
      <c r="D14">
        <v>1234583408</v>
      </c>
    </row>
    <row r="15" spans="1:4" x14ac:dyDescent="0.25">
      <c r="A15">
        <v>6</v>
      </c>
      <c r="B15" s="3" t="s">
        <v>152</v>
      </c>
      <c r="C15" s="3" t="s">
        <v>160</v>
      </c>
      <c r="D15">
        <v>1234583408</v>
      </c>
    </row>
    <row r="16" spans="1:4" x14ac:dyDescent="0.25">
      <c r="A16">
        <v>7</v>
      </c>
      <c r="B16" s="3" t="s">
        <v>153</v>
      </c>
      <c r="C16" s="3" t="s">
        <v>161</v>
      </c>
      <c r="D16">
        <v>1234583408</v>
      </c>
    </row>
    <row r="17" spans="1:4" x14ac:dyDescent="0.25">
      <c r="A17">
        <v>8</v>
      </c>
      <c r="B17" s="3" t="s">
        <v>154</v>
      </c>
      <c r="C17" s="3" t="s">
        <v>162</v>
      </c>
      <c r="D17">
        <v>1234583408</v>
      </c>
    </row>
    <row r="18" spans="1:4" x14ac:dyDescent="0.25">
      <c r="A18">
        <v>9</v>
      </c>
      <c r="B18" s="3" t="s">
        <v>163</v>
      </c>
      <c r="C18" s="11" t="s">
        <v>178</v>
      </c>
      <c r="D18">
        <v>1234583408</v>
      </c>
    </row>
    <row r="19" spans="1:4" x14ac:dyDescent="0.25">
      <c r="A19">
        <v>10</v>
      </c>
      <c r="B19" s="3" t="s">
        <v>164</v>
      </c>
      <c r="C19" s="3" t="s">
        <v>171</v>
      </c>
      <c r="D19">
        <v>1234583408</v>
      </c>
    </row>
    <row r="20" spans="1:4" x14ac:dyDescent="0.25">
      <c r="A20">
        <v>11</v>
      </c>
      <c r="B20" s="3" t="s">
        <v>165</v>
      </c>
      <c r="C20" s="3" t="s">
        <v>172</v>
      </c>
      <c r="D20">
        <v>1234583408</v>
      </c>
    </row>
    <row r="21" spans="1:4" x14ac:dyDescent="0.25">
      <c r="A21">
        <v>12</v>
      </c>
      <c r="B21" s="3" t="s">
        <v>166</v>
      </c>
      <c r="C21" s="3" t="s">
        <v>173</v>
      </c>
      <c r="D21">
        <v>1234583408</v>
      </c>
    </row>
    <row r="22" spans="1:4" x14ac:dyDescent="0.25">
      <c r="A22">
        <v>13</v>
      </c>
      <c r="B22" s="3" t="s">
        <v>167</v>
      </c>
      <c r="C22" s="3" t="s">
        <v>174</v>
      </c>
      <c r="D22">
        <v>1234583408</v>
      </c>
    </row>
    <row r="23" spans="1:4" x14ac:dyDescent="0.25">
      <c r="A23">
        <v>14</v>
      </c>
      <c r="B23" s="3" t="s">
        <v>168</v>
      </c>
      <c r="C23" s="3" t="s">
        <v>175</v>
      </c>
      <c r="D23">
        <v>1234583408</v>
      </c>
    </row>
    <row r="24" spans="1:4" x14ac:dyDescent="0.25">
      <c r="A24">
        <v>15</v>
      </c>
      <c r="B24" s="3" t="s">
        <v>169</v>
      </c>
      <c r="C24" s="3" t="s">
        <v>176</v>
      </c>
      <c r="D24">
        <v>1234583408</v>
      </c>
    </row>
    <row r="25" spans="1:4" x14ac:dyDescent="0.25">
      <c r="A25">
        <v>16</v>
      </c>
      <c r="B25" s="3" t="s">
        <v>170</v>
      </c>
      <c r="C25" s="3" t="s">
        <v>177</v>
      </c>
      <c r="D25">
        <v>1234583408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11" t="s">
        <v>179</v>
      </c>
      <c r="E10" s="3" t="s">
        <v>185</v>
      </c>
      <c r="F10">
        <v>1234583408</v>
      </c>
    </row>
    <row r="11" spans="1:6" x14ac:dyDescent="0.25">
      <c r="A11">
        <v>2</v>
      </c>
      <c r="B11" t="s">
        <v>66</v>
      </c>
      <c r="C11" s="9">
        <v>0.1</v>
      </c>
      <c r="D11" s="11" t="s">
        <v>180</v>
      </c>
      <c r="E11" s="3" t="s">
        <v>186</v>
      </c>
      <c r="F11">
        <v>1234583408</v>
      </c>
    </row>
    <row r="12" spans="1:6" x14ac:dyDescent="0.25">
      <c r="A12">
        <v>3</v>
      </c>
      <c r="B12" t="s">
        <v>67</v>
      </c>
      <c r="C12" s="9">
        <v>0.15</v>
      </c>
      <c r="D12" s="11" t="s">
        <v>181</v>
      </c>
      <c r="E12" s="3" t="s">
        <v>187</v>
      </c>
      <c r="F12">
        <v>1234583408</v>
      </c>
    </row>
    <row r="13" spans="1:6" x14ac:dyDescent="0.25">
      <c r="A13">
        <v>4</v>
      </c>
      <c r="B13" t="s">
        <v>68</v>
      </c>
      <c r="C13" s="9">
        <v>0.15</v>
      </c>
      <c r="D13" s="11" t="s">
        <v>182</v>
      </c>
      <c r="E13" s="3" t="s">
        <v>188</v>
      </c>
      <c r="F13">
        <v>1234583408</v>
      </c>
    </row>
    <row r="14" spans="1:6" x14ac:dyDescent="0.25">
      <c r="A14">
        <v>5</v>
      </c>
      <c r="B14" t="s">
        <v>69</v>
      </c>
      <c r="C14" s="9">
        <v>0.25</v>
      </c>
      <c r="D14" s="11" t="s">
        <v>183</v>
      </c>
      <c r="E14" s="3" t="s">
        <v>189</v>
      </c>
      <c r="F14">
        <v>1234583408</v>
      </c>
    </row>
    <row r="15" spans="1:6" x14ac:dyDescent="0.25">
      <c r="A15">
        <v>6</v>
      </c>
      <c r="B15" t="s">
        <v>70</v>
      </c>
      <c r="C15" s="9">
        <v>0.25</v>
      </c>
      <c r="D15" s="11" t="s">
        <v>184</v>
      </c>
      <c r="E15" s="3" t="s">
        <v>190</v>
      </c>
      <c r="F15">
        <v>1234583408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topLeftCell="A31" workbookViewId="0">
      <selection activeCell="J52" sqref="J5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154528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5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152725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96</v>
      </c>
      <c r="K6" s="3">
        <v>94</v>
      </c>
      <c r="L6" s="3">
        <v>90</v>
      </c>
      <c r="M6">
        <f>G6*Komponen!C10 + H6*Komponen!C11 + I6*Komponen!C12 + J6*Komponen!C13 + K6*Komponen!C14 + L6*Komponen!C15</f>
        <v>91.9</v>
      </c>
      <c r="N6" t="str">
        <f t="shared" si="0"/>
        <v xml:space="preserve">A+ </v>
      </c>
    </row>
    <row r="7" spans="1:14" x14ac:dyDescent="0.25">
      <c r="A7">
        <v>3</v>
      </c>
      <c r="B7" t="s">
        <v>85</v>
      </c>
      <c r="C7" t="s">
        <v>86</v>
      </c>
      <c r="D7">
        <v>153185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86.5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156960</v>
      </c>
      <c r="E8" t="s">
        <v>1</v>
      </c>
      <c r="F8" t="s">
        <v>3</v>
      </c>
      <c r="G8" s="3">
        <v>70</v>
      </c>
      <c r="H8" s="3">
        <v>90</v>
      </c>
      <c r="I8" s="3">
        <v>93</v>
      </c>
      <c r="J8" s="3">
        <v>93</v>
      </c>
      <c r="K8" s="3">
        <v>92</v>
      </c>
      <c r="L8" s="3">
        <v>90</v>
      </c>
      <c r="M8">
        <f>G8*Komponen!C10 + H8*Komponen!C11 + I8*Komponen!C12 + J8*Komponen!C13 + K8*Komponen!C14 + L8*Komponen!C15</f>
        <v>89.4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153025</v>
      </c>
      <c r="E9" t="s">
        <v>1</v>
      </c>
      <c r="F9" t="s">
        <v>3</v>
      </c>
      <c r="G9" s="3">
        <v>95</v>
      </c>
      <c r="H9" s="3">
        <v>90</v>
      </c>
      <c r="I9" s="3">
        <v>90</v>
      </c>
      <c r="J9" s="3">
        <v>92</v>
      </c>
      <c r="K9" s="3">
        <v>90</v>
      </c>
      <c r="L9" s="3">
        <v>91</v>
      </c>
      <c r="M9">
        <f>G9*Komponen!C10 + H9*Komponen!C11 + I9*Komponen!C12 + J9*Komponen!C13 + K9*Komponen!C14 + L9*Komponen!C15</f>
        <v>91.05</v>
      </c>
      <c r="N9" t="str">
        <f t="shared" si="0"/>
        <v xml:space="preserve">A+ </v>
      </c>
    </row>
    <row r="10" spans="1:14" x14ac:dyDescent="0.25">
      <c r="A10">
        <v>6</v>
      </c>
      <c r="B10" t="s">
        <v>91</v>
      </c>
      <c r="C10" t="s">
        <v>92</v>
      </c>
      <c r="D10">
        <v>154312</v>
      </c>
      <c r="E10" t="s">
        <v>1</v>
      </c>
      <c r="F10" t="s">
        <v>3</v>
      </c>
      <c r="G10" s="3">
        <v>88</v>
      </c>
      <c r="H10" s="3">
        <v>90</v>
      </c>
      <c r="I10" s="3">
        <v>90</v>
      </c>
      <c r="J10" s="3">
        <v>90</v>
      </c>
      <c r="K10" s="3">
        <v>93</v>
      </c>
      <c r="L10" s="3">
        <v>90</v>
      </c>
      <c r="M10">
        <f>G10*Komponen!C10 + H10*Komponen!C11 + I10*Komponen!C12 + J10*Komponen!C13 + K10*Komponen!C14 + L10*Komponen!C15</f>
        <v>90.55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152662</v>
      </c>
      <c r="E11" t="s">
        <v>1</v>
      </c>
      <c r="F11" t="s">
        <v>3</v>
      </c>
      <c r="G11" s="3">
        <v>90</v>
      </c>
      <c r="H11" s="3">
        <v>92</v>
      </c>
      <c r="I11" s="3">
        <v>90</v>
      </c>
      <c r="J11" s="3">
        <v>94</v>
      </c>
      <c r="K11" s="3">
        <v>90</v>
      </c>
      <c r="L11" s="3">
        <v>92</v>
      </c>
      <c r="M11">
        <f>G11*Komponen!C10 + H11*Komponen!C11 + I11*Komponen!C12 + J11*Komponen!C13 + K11*Komponen!C14 + L11*Komponen!C15</f>
        <v>91.300000000000011</v>
      </c>
      <c r="N11" t="str">
        <f t="shared" si="0"/>
        <v xml:space="preserve">A+ </v>
      </c>
    </row>
    <row r="12" spans="1:14" x14ac:dyDescent="0.25">
      <c r="A12">
        <v>8</v>
      </c>
      <c r="B12" t="s">
        <v>95</v>
      </c>
      <c r="C12" t="s">
        <v>96</v>
      </c>
      <c r="D12">
        <v>152857</v>
      </c>
      <c r="E12" t="s">
        <v>1</v>
      </c>
      <c r="F12" t="s">
        <v>3</v>
      </c>
      <c r="G12" s="3">
        <v>100</v>
      </c>
      <c r="H12" s="3">
        <v>90</v>
      </c>
      <c r="I12" s="3">
        <v>90</v>
      </c>
      <c r="J12" s="3">
        <v>90</v>
      </c>
      <c r="K12" s="3">
        <v>94</v>
      </c>
      <c r="L12" s="3">
        <v>90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 x14ac:dyDescent="0.25">
      <c r="A13">
        <v>9</v>
      </c>
      <c r="B13" t="s">
        <v>97</v>
      </c>
      <c r="C13" t="s">
        <v>98</v>
      </c>
      <c r="D13">
        <v>154266</v>
      </c>
      <c r="E13" t="s">
        <v>1</v>
      </c>
      <c r="F13" t="s">
        <v>3</v>
      </c>
      <c r="G13" s="3">
        <v>70</v>
      </c>
      <c r="H13" s="3">
        <v>90</v>
      </c>
      <c r="I13" s="3">
        <v>90</v>
      </c>
      <c r="J13" s="3">
        <v>90</v>
      </c>
      <c r="K13" s="3">
        <v>87</v>
      </c>
      <c r="L13" s="3">
        <v>90</v>
      </c>
      <c r="M13">
        <f>G13*Komponen!C10 + H13*Komponen!C11 + I13*Komponen!C12 + J13*Komponen!C13 + K13*Komponen!C14 + L13*Komponen!C15</f>
        <v>87.25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154529</v>
      </c>
      <c r="E14" t="s">
        <v>1</v>
      </c>
      <c r="F14" t="s">
        <v>3</v>
      </c>
      <c r="G14" s="3">
        <v>95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90.5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153015</v>
      </c>
      <c r="E15" t="s">
        <v>1</v>
      </c>
      <c r="F15" t="s">
        <v>3</v>
      </c>
      <c r="G15" s="3">
        <v>100</v>
      </c>
      <c r="H15" s="3">
        <v>91</v>
      </c>
      <c r="I15" s="3">
        <v>90</v>
      </c>
      <c r="J15" s="3">
        <v>91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91.25</v>
      </c>
      <c r="N15" t="str">
        <f t="shared" si="0"/>
        <v xml:space="preserve">A+ </v>
      </c>
    </row>
    <row r="16" spans="1:14" x14ac:dyDescent="0.25">
      <c r="A16">
        <v>12</v>
      </c>
      <c r="B16" t="s">
        <v>103</v>
      </c>
      <c r="C16" t="s">
        <v>104</v>
      </c>
      <c r="D16">
        <v>153296</v>
      </c>
      <c r="E16" t="s">
        <v>1</v>
      </c>
      <c r="F16" t="s">
        <v>3</v>
      </c>
      <c r="G16" s="3">
        <v>95</v>
      </c>
      <c r="H16" s="3">
        <v>91</v>
      </c>
      <c r="I16" s="3">
        <v>93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91.05</v>
      </c>
      <c r="N16" t="str">
        <f t="shared" si="0"/>
        <v xml:space="preserve">A+ </v>
      </c>
    </row>
    <row r="17" spans="1:14" x14ac:dyDescent="0.25">
      <c r="A17">
        <v>13</v>
      </c>
      <c r="B17" t="s">
        <v>105</v>
      </c>
      <c r="C17" t="s">
        <v>106</v>
      </c>
      <c r="D17">
        <v>154026</v>
      </c>
      <c r="E17" t="s">
        <v>1</v>
      </c>
      <c r="F17" t="s">
        <v>3</v>
      </c>
      <c r="G17" s="3">
        <v>96</v>
      </c>
      <c r="H17" s="3">
        <v>91</v>
      </c>
      <c r="I17" s="3">
        <v>92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 t="s">
        <v>107</v>
      </c>
      <c r="C18" t="s">
        <v>108</v>
      </c>
      <c r="D18">
        <v>152751</v>
      </c>
      <c r="E18" t="s">
        <v>1</v>
      </c>
      <c r="F18" t="s">
        <v>3</v>
      </c>
      <c r="G18" s="3">
        <v>100</v>
      </c>
      <c r="H18" s="3">
        <v>92</v>
      </c>
      <c r="I18" s="3">
        <v>80</v>
      </c>
      <c r="J18" s="3">
        <v>94</v>
      </c>
      <c r="K18" s="3">
        <v>93</v>
      </c>
      <c r="L18" s="3">
        <v>93</v>
      </c>
      <c r="M18">
        <f>G18*Komponen!C10 + H18*Komponen!C11 + I18*Komponen!C12 + J18*Komponen!C13 + K18*Komponen!C14 + L18*Komponen!C15</f>
        <v>91.800000000000011</v>
      </c>
      <c r="N18" t="str">
        <f t="shared" si="0"/>
        <v xml:space="preserve">A+ </v>
      </c>
    </row>
    <row r="19" spans="1:14" x14ac:dyDescent="0.25">
      <c r="A19">
        <v>15</v>
      </c>
      <c r="B19" t="s">
        <v>109</v>
      </c>
      <c r="C19" t="s">
        <v>110</v>
      </c>
      <c r="D19">
        <v>152673</v>
      </c>
      <c r="E19" t="s">
        <v>1</v>
      </c>
      <c r="F19" t="s">
        <v>3</v>
      </c>
      <c r="G19" s="3">
        <v>90</v>
      </c>
      <c r="H19" s="3">
        <v>90</v>
      </c>
      <c r="I19" s="3">
        <v>80</v>
      </c>
      <c r="J19" s="3">
        <v>90</v>
      </c>
      <c r="K19" s="3">
        <v>87</v>
      </c>
      <c r="L19" s="3">
        <v>90</v>
      </c>
      <c r="M19">
        <f>G19*Komponen!C10 + H19*Komponen!C11 + I19*Komponen!C12 + J19*Komponen!C13 + K19*Komponen!C14 + L19*Komponen!C15</f>
        <v>87.75</v>
      </c>
      <c r="N19" t="str">
        <f t="shared" si="0"/>
        <v xml:space="preserve">A </v>
      </c>
    </row>
    <row r="20" spans="1:14" x14ac:dyDescent="0.25">
      <c r="A20">
        <v>16</v>
      </c>
      <c r="B20" t="s">
        <v>111</v>
      </c>
      <c r="C20" t="s">
        <v>112</v>
      </c>
      <c r="D20">
        <v>154094</v>
      </c>
      <c r="E20" t="s">
        <v>1</v>
      </c>
      <c r="F20" t="s">
        <v>3</v>
      </c>
      <c r="G20" s="3">
        <v>80</v>
      </c>
      <c r="H20" s="3">
        <v>90</v>
      </c>
      <c r="I20" s="3">
        <v>80</v>
      </c>
      <c r="J20" s="3">
        <v>90</v>
      </c>
      <c r="K20" s="3">
        <v>87</v>
      </c>
      <c r="L20" s="3">
        <v>90</v>
      </c>
      <c r="M20">
        <f>G20*Komponen!C10 + H20*Komponen!C11 + I20*Komponen!C12 + J20*Komponen!C13 + K20*Komponen!C14 + L20*Komponen!C15</f>
        <v>86.75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154043</v>
      </c>
      <c r="E21" t="s">
        <v>1</v>
      </c>
      <c r="F21" t="s">
        <v>3</v>
      </c>
      <c r="G21" s="3">
        <v>93</v>
      </c>
      <c r="H21" s="3">
        <v>93</v>
      </c>
      <c r="I21" s="3">
        <v>90</v>
      </c>
      <c r="J21" s="3">
        <v>93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91.05</v>
      </c>
      <c r="N21" t="str">
        <f t="shared" si="0"/>
        <v xml:space="preserve">A+ </v>
      </c>
    </row>
    <row r="22" spans="1:14" x14ac:dyDescent="0.25">
      <c r="A22">
        <v>18</v>
      </c>
      <c r="B22" t="s">
        <v>115</v>
      </c>
      <c r="C22" t="s">
        <v>116</v>
      </c>
      <c r="D22">
        <v>153305</v>
      </c>
      <c r="E22" t="s">
        <v>1</v>
      </c>
      <c r="F22" t="s">
        <v>3</v>
      </c>
      <c r="G22" s="3">
        <v>95</v>
      </c>
      <c r="H22" s="3">
        <v>90</v>
      </c>
      <c r="I22" s="3">
        <v>91</v>
      </c>
      <c r="J22" s="3">
        <v>93</v>
      </c>
      <c r="K22" s="3">
        <v>90</v>
      </c>
      <c r="L22" s="3">
        <v>90</v>
      </c>
      <c r="M22">
        <f>G22*Komponen!C10 + H22*Komponen!C11 + I22*Komponen!C12 + J22*Komponen!C13 + K22*Komponen!C14 + L22*Komponen!C15</f>
        <v>91.1</v>
      </c>
      <c r="N22" t="str">
        <f t="shared" si="0"/>
        <v xml:space="preserve">A+ </v>
      </c>
    </row>
    <row r="23" spans="1:14" x14ac:dyDescent="0.25">
      <c r="A23">
        <v>19</v>
      </c>
      <c r="B23" t="s">
        <v>117</v>
      </c>
      <c r="C23" t="s">
        <v>118</v>
      </c>
      <c r="D23">
        <v>154210</v>
      </c>
      <c r="E23" t="s">
        <v>1</v>
      </c>
      <c r="F23" t="s">
        <v>3</v>
      </c>
      <c r="G23" s="3">
        <v>95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90.5</v>
      </c>
      <c r="N23" t="str">
        <f t="shared" si="0"/>
        <v xml:space="preserve">A </v>
      </c>
    </row>
    <row r="24" spans="1:14" x14ac:dyDescent="0.25">
      <c r="A24">
        <v>20</v>
      </c>
      <c r="B24">
        <v>20230710100001</v>
      </c>
      <c r="C24" t="s">
        <v>119</v>
      </c>
      <c r="D24">
        <v>153161</v>
      </c>
      <c r="E24" t="s">
        <v>1</v>
      </c>
      <c r="F24" t="s">
        <v>3</v>
      </c>
      <c r="G24" s="3">
        <v>100</v>
      </c>
      <c r="H24" s="3">
        <v>95</v>
      </c>
      <c r="I24" s="3">
        <v>92</v>
      </c>
      <c r="J24" s="3">
        <v>91</v>
      </c>
      <c r="K24" s="3">
        <v>90</v>
      </c>
      <c r="L24" s="3">
        <v>90</v>
      </c>
      <c r="M24">
        <f>G24*Komponen!C10 + H24*Komponen!C11 + I24*Komponen!C12 + J24*Komponen!C13 + K24*Komponen!C14 + L24*Komponen!C15</f>
        <v>91.949999999999989</v>
      </c>
      <c r="N24" t="str">
        <f t="shared" si="0"/>
        <v xml:space="preserve">A+ </v>
      </c>
    </row>
    <row r="25" spans="1:14" x14ac:dyDescent="0.25">
      <c r="A25">
        <v>21</v>
      </c>
      <c r="B25">
        <v>20230710100002</v>
      </c>
      <c r="C25" t="s">
        <v>120</v>
      </c>
      <c r="D25">
        <v>153130</v>
      </c>
      <c r="E25" t="s">
        <v>1</v>
      </c>
      <c r="F25" t="s">
        <v>3</v>
      </c>
      <c r="G25" s="3">
        <v>100</v>
      </c>
      <c r="H25" s="3">
        <v>95</v>
      </c>
      <c r="I25" s="3">
        <v>93</v>
      </c>
      <c r="J25" s="3">
        <v>91</v>
      </c>
      <c r="K25" s="3">
        <v>90</v>
      </c>
      <c r="L25" s="3">
        <v>90</v>
      </c>
      <c r="M25">
        <f>G25*Komponen!C10 + H25*Komponen!C11 + I25*Komponen!C12 + J25*Komponen!C13 + K25*Komponen!C14 + L25*Komponen!C15</f>
        <v>92.1</v>
      </c>
      <c r="N25" t="str">
        <f t="shared" si="0"/>
        <v xml:space="preserve">A+ </v>
      </c>
    </row>
    <row r="26" spans="1:14" x14ac:dyDescent="0.25">
      <c r="A26">
        <v>22</v>
      </c>
      <c r="B26">
        <v>20230710100003</v>
      </c>
      <c r="C26" t="s">
        <v>121</v>
      </c>
      <c r="D26">
        <v>153343</v>
      </c>
      <c r="E26" t="s">
        <v>1</v>
      </c>
      <c r="F26" t="s">
        <v>3</v>
      </c>
      <c r="G26" s="3">
        <v>93</v>
      </c>
      <c r="H26" s="3">
        <v>91</v>
      </c>
      <c r="I26" s="3">
        <v>93</v>
      </c>
      <c r="J26" s="3">
        <v>93</v>
      </c>
      <c r="K26" s="3">
        <v>90</v>
      </c>
      <c r="L26" s="3">
        <v>90</v>
      </c>
      <c r="M26">
        <f>G26*Komponen!C10 + H26*Komponen!C11 + I26*Komponen!C12 + J26*Komponen!C13 + K26*Komponen!C14 + L26*Komponen!C15</f>
        <v>91.3</v>
      </c>
      <c r="N26" t="str">
        <f t="shared" si="0"/>
        <v xml:space="preserve">A+ </v>
      </c>
    </row>
    <row r="27" spans="1:14" x14ac:dyDescent="0.25">
      <c r="A27">
        <v>23</v>
      </c>
      <c r="B27">
        <v>20230710100004</v>
      </c>
      <c r="C27" t="s">
        <v>122</v>
      </c>
      <c r="D27">
        <v>151746</v>
      </c>
      <c r="E27" t="s">
        <v>1</v>
      </c>
      <c r="F27" t="s">
        <v>3</v>
      </c>
      <c r="G27" s="3">
        <v>94</v>
      </c>
      <c r="H27" s="3">
        <v>90</v>
      </c>
      <c r="I27" s="3">
        <v>90</v>
      </c>
      <c r="J27" s="3">
        <v>93</v>
      </c>
      <c r="K27" s="3">
        <v>93</v>
      </c>
      <c r="L27" s="3">
        <v>91</v>
      </c>
      <c r="M27">
        <f>G27*Komponen!C10 + H27*Komponen!C11 + I27*Komponen!C12 + J27*Komponen!C13 + K27*Komponen!C14 + L27*Komponen!C15</f>
        <v>91.85</v>
      </c>
      <c r="N27" t="str">
        <f t="shared" si="0"/>
        <v xml:space="preserve">A+ </v>
      </c>
    </row>
    <row r="28" spans="1:14" x14ac:dyDescent="0.25">
      <c r="A28">
        <v>24</v>
      </c>
      <c r="B28">
        <v>20230710100005</v>
      </c>
      <c r="C28" t="s">
        <v>123</v>
      </c>
      <c r="D28">
        <v>153148</v>
      </c>
      <c r="E28" t="s">
        <v>1</v>
      </c>
      <c r="F28" t="s">
        <v>3</v>
      </c>
      <c r="G28" s="3">
        <v>100</v>
      </c>
      <c r="H28" s="3">
        <v>90</v>
      </c>
      <c r="I28" s="3">
        <v>90</v>
      </c>
      <c r="J28" s="3">
        <v>90</v>
      </c>
      <c r="K28" s="3">
        <v>90</v>
      </c>
      <c r="L28" s="3">
        <v>89</v>
      </c>
      <c r="M28">
        <f>G28*Komponen!C10 + H28*Komponen!C11 + I28*Komponen!C12 + J28*Komponen!C13 + K28*Komponen!C14 + L28*Komponen!C15</f>
        <v>90.75</v>
      </c>
      <c r="N28" t="str">
        <f t="shared" si="0"/>
        <v xml:space="preserve">A </v>
      </c>
    </row>
    <row r="29" spans="1:14" x14ac:dyDescent="0.25">
      <c r="A29">
        <v>25</v>
      </c>
      <c r="B29">
        <v>20230710100006</v>
      </c>
      <c r="C29" t="s">
        <v>124</v>
      </c>
      <c r="D29">
        <v>153182</v>
      </c>
      <c r="E29" t="s">
        <v>1</v>
      </c>
      <c r="F29" t="s">
        <v>3</v>
      </c>
      <c r="G29" s="3">
        <v>100</v>
      </c>
      <c r="H29" s="3">
        <v>93</v>
      </c>
      <c r="I29" s="3">
        <v>93</v>
      </c>
      <c r="J29" s="3">
        <v>93</v>
      </c>
      <c r="K29" s="3">
        <v>92</v>
      </c>
      <c r="L29" s="3">
        <v>90</v>
      </c>
      <c r="M29">
        <f>G29*Komponen!C10 + H29*Komponen!C11 + I29*Komponen!C12 + J29*Komponen!C13 + K29*Komponen!C14 + L29*Komponen!C15</f>
        <v>92.7</v>
      </c>
      <c r="N29" t="str">
        <f t="shared" si="0"/>
        <v xml:space="preserve">A+ </v>
      </c>
    </row>
    <row r="30" spans="1:14" x14ac:dyDescent="0.25">
      <c r="A30">
        <v>26</v>
      </c>
      <c r="B30">
        <v>20230710100007</v>
      </c>
      <c r="C30" t="s">
        <v>125</v>
      </c>
      <c r="D30">
        <v>152311</v>
      </c>
      <c r="E30" t="s">
        <v>1</v>
      </c>
      <c r="F30" t="s">
        <v>3</v>
      </c>
      <c r="G30" s="3">
        <v>94</v>
      </c>
      <c r="H30" s="3">
        <v>92</v>
      </c>
      <c r="I30" s="3">
        <v>91</v>
      </c>
      <c r="J30" s="3">
        <v>92</v>
      </c>
      <c r="K30" s="3">
        <v>90</v>
      </c>
      <c r="L30" s="3">
        <v>90</v>
      </c>
      <c r="M30">
        <f>G30*Komponen!C10 + H30*Komponen!C11 + I30*Komponen!C12 + J30*Komponen!C13 + K30*Komponen!C14 + L30*Komponen!C15</f>
        <v>91.05</v>
      </c>
      <c r="N30" t="str">
        <f t="shared" si="0"/>
        <v xml:space="preserve">A+ </v>
      </c>
    </row>
    <row r="31" spans="1:14" x14ac:dyDescent="0.25">
      <c r="A31">
        <v>27</v>
      </c>
      <c r="B31">
        <v>20230710100008</v>
      </c>
      <c r="C31" t="s">
        <v>126</v>
      </c>
      <c r="D31">
        <v>153267</v>
      </c>
      <c r="E31" t="s">
        <v>1</v>
      </c>
      <c r="F31" t="s">
        <v>3</v>
      </c>
      <c r="G31" s="3">
        <v>98</v>
      </c>
      <c r="H31" s="3">
        <v>89</v>
      </c>
      <c r="I31" s="3">
        <v>91</v>
      </c>
      <c r="J31" s="3">
        <v>91</v>
      </c>
      <c r="K31" s="3">
        <v>90</v>
      </c>
      <c r="L31" s="3">
        <v>90</v>
      </c>
      <c r="M31">
        <f>G31*Komponen!C10 + H31*Komponen!C11 + I31*Komponen!C12 + J31*Komponen!C13 + K31*Komponen!C14 + L31*Komponen!C15</f>
        <v>91</v>
      </c>
      <c r="N31" t="str">
        <f t="shared" si="0"/>
        <v xml:space="preserve">A+ </v>
      </c>
    </row>
    <row r="32" spans="1:14" x14ac:dyDescent="0.25">
      <c r="A32">
        <v>28</v>
      </c>
      <c r="B32">
        <v>20230710100009</v>
      </c>
      <c r="C32" t="s">
        <v>127</v>
      </c>
      <c r="D32">
        <v>153128</v>
      </c>
      <c r="E32" t="s">
        <v>1</v>
      </c>
      <c r="F32" t="s">
        <v>3</v>
      </c>
      <c r="G32" s="3">
        <v>100</v>
      </c>
      <c r="H32" s="3">
        <v>92</v>
      </c>
      <c r="I32" s="3">
        <v>90</v>
      </c>
      <c r="J32" s="3">
        <v>92</v>
      </c>
      <c r="K32" s="3">
        <v>93</v>
      </c>
      <c r="L32" s="3">
        <v>90</v>
      </c>
      <c r="M32">
        <f>G32*Komponen!C10 + H32*Komponen!C11 + I32*Komponen!C12 + J32*Komponen!C13 + K32*Komponen!C14 + L32*Komponen!C15</f>
        <v>92.25</v>
      </c>
      <c r="N32" t="str">
        <f t="shared" si="0"/>
        <v xml:space="preserve">A+ </v>
      </c>
    </row>
    <row r="33" spans="1:14" x14ac:dyDescent="0.25">
      <c r="A33">
        <v>29</v>
      </c>
      <c r="B33">
        <v>20230710100010</v>
      </c>
      <c r="C33" t="s">
        <v>128</v>
      </c>
      <c r="D33">
        <v>153145</v>
      </c>
      <c r="E33" t="s">
        <v>1</v>
      </c>
      <c r="F33" t="s">
        <v>3</v>
      </c>
      <c r="G33" s="3">
        <v>100</v>
      </c>
      <c r="H33" s="3">
        <v>90</v>
      </c>
      <c r="I33" s="3">
        <v>90</v>
      </c>
      <c r="J33" s="3">
        <v>90</v>
      </c>
      <c r="K33" s="3">
        <v>90</v>
      </c>
      <c r="L33" s="3">
        <v>91</v>
      </c>
      <c r="M33">
        <f>G33*Komponen!C10 + H33*Komponen!C11 + I33*Komponen!C12 + J33*Komponen!C13 + K33*Komponen!C14 + L33*Komponen!C15</f>
        <v>91.25</v>
      </c>
      <c r="N33" t="str">
        <f t="shared" si="0"/>
        <v xml:space="preserve">A+ </v>
      </c>
    </row>
    <row r="34" spans="1:14" x14ac:dyDescent="0.25">
      <c r="A34">
        <v>30</v>
      </c>
      <c r="B34">
        <v>20230710100011</v>
      </c>
      <c r="C34" t="s">
        <v>129</v>
      </c>
      <c r="D34">
        <v>153135</v>
      </c>
      <c r="E34" t="s">
        <v>1</v>
      </c>
      <c r="F34" t="s">
        <v>3</v>
      </c>
      <c r="G34" s="3">
        <v>94</v>
      </c>
      <c r="H34" s="3">
        <v>92</v>
      </c>
      <c r="I34" s="3">
        <v>92</v>
      </c>
      <c r="J34" s="3">
        <v>92</v>
      </c>
      <c r="K34" s="3">
        <v>90</v>
      </c>
      <c r="L34" s="3">
        <v>90</v>
      </c>
      <c r="M34">
        <f>G34*Komponen!C10 + H34*Komponen!C11 + I34*Komponen!C12 + J34*Komponen!C13 + K34*Komponen!C14 + L34*Komponen!C15</f>
        <v>91.199999999999989</v>
      </c>
      <c r="N34" t="str">
        <f t="shared" si="0"/>
        <v xml:space="preserve">A+ </v>
      </c>
    </row>
    <row r="35" spans="1:14" x14ac:dyDescent="0.25">
      <c r="A35">
        <v>31</v>
      </c>
      <c r="B35">
        <v>20230710100012</v>
      </c>
      <c r="C35" t="s">
        <v>130</v>
      </c>
      <c r="D35">
        <v>153149</v>
      </c>
      <c r="E35" t="s">
        <v>1</v>
      </c>
      <c r="F35" t="s">
        <v>3</v>
      </c>
      <c r="G35" s="3">
        <v>95</v>
      </c>
      <c r="H35" s="3">
        <v>93</v>
      </c>
      <c r="I35" s="3">
        <v>93</v>
      </c>
      <c r="J35" s="3">
        <v>93</v>
      </c>
      <c r="K35" s="3">
        <v>91</v>
      </c>
      <c r="L35" s="3">
        <v>90</v>
      </c>
      <c r="M35">
        <f>G35*Komponen!C10 + H35*Komponen!C11 + I35*Komponen!C12 + J35*Komponen!C13 + K35*Komponen!C14 + L35*Komponen!C15</f>
        <v>91.95</v>
      </c>
      <c r="N35" t="str">
        <f t="shared" si="0"/>
        <v xml:space="preserve">A+ </v>
      </c>
    </row>
    <row r="36" spans="1:14" x14ac:dyDescent="0.25">
      <c r="A36">
        <v>32</v>
      </c>
      <c r="B36">
        <v>20230710100014</v>
      </c>
      <c r="C36" t="s">
        <v>131</v>
      </c>
      <c r="D36">
        <v>153143</v>
      </c>
      <c r="E36" t="s">
        <v>1</v>
      </c>
      <c r="F36" t="s">
        <v>3</v>
      </c>
      <c r="G36" s="3">
        <v>95</v>
      </c>
      <c r="H36" s="3">
        <v>91</v>
      </c>
      <c r="I36" s="3">
        <v>90</v>
      </c>
      <c r="J36" s="3">
        <v>90</v>
      </c>
      <c r="K36" s="3">
        <v>91</v>
      </c>
      <c r="L36" s="3">
        <v>90</v>
      </c>
      <c r="M36">
        <f>G36*Komponen!C10 + H36*Komponen!C11 + I36*Komponen!C12 + J36*Komponen!C13 + K36*Komponen!C14 + L36*Komponen!C15</f>
        <v>90.85</v>
      </c>
      <c r="N36" t="str">
        <f t="shared" si="0"/>
        <v xml:space="preserve">A </v>
      </c>
    </row>
    <row r="37" spans="1:14" x14ac:dyDescent="0.25">
      <c r="A37">
        <v>33</v>
      </c>
      <c r="B37">
        <v>20230710100015</v>
      </c>
      <c r="C37" t="s">
        <v>132</v>
      </c>
      <c r="D37">
        <v>153238</v>
      </c>
      <c r="E37" t="s">
        <v>1</v>
      </c>
      <c r="F37" t="s">
        <v>3</v>
      </c>
      <c r="G37" s="3">
        <v>95</v>
      </c>
      <c r="H37" s="3">
        <v>93</v>
      </c>
      <c r="I37" s="3">
        <v>92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91.1</v>
      </c>
      <c r="N37" t="str">
        <f t="shared" si="0"/>
        <v xml:space="preserve">A+ </v>
      </c>
    </row>
    <row r="38" spans="1:14" x14ac:dyDescent="0.25">
      <c r="A38">
        <v>34</v>
      </c>
      <c r="B38">
        <v>20230710100016</v>
      </c>
      <c r="C38" t="s">
        <v>133</v>
      </c>
      <c r="D38">
        <v>153132</v>
      </c>
      <c r="E38" t="s">
        <v>1</v>
      </c>
      <c r="F38" t="s">
        <v>3</v>
      </c>
      <c r="G38" s="3">
        <v>95</v>
      </c>
      <c r="H38" s="3">
        <v>93</v>
      </c>
      <c r="I38" s="3">
        <v>93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91.25</v>
      </c>
      <c r="N38" t="str">
        <f t="shared" si="0"/>
        <v xml:space="preserve">A+ </v>
      </c>
    </row>
    <row r="39" spans="1:14" x14ac:dyDescent="0.25">
      <c r="A39">
        <v>35</v>
      </c>
      <c r="B39">
        <v>20230710100017</v>
      </c>
      <c r="C39" t="s">
        <v>134</v>
      </c>
      <c r="D39">
        <v>153203</v>
      </c>
      <c r="E39" t="s">
        <v>1</v>
      </c>
      <c r="F39" t="s">
        <v>3</v>
      </c>
      <c r="G39" s="3">
        <v>90</v>
      </c>
      <c r="H39" s="3">
        <v>92</v>
      </c>
      <c r="I39" s="3">
        <v>80</v>
      </c>
      <c r="J39" s="3">
        <v>94</v>
      </c>
      <c r="K39" s="3">
        <v>93</v>
      </c>
      <c r="L39" s="3">
        <v>93</v>
      </c>
      <c r="M39">
        <f>G39*Komponen!C10 + H39*Komponen!C11 + I39*Komponen!C12 + J39*Komponen!C13 + K39*Komponen!C14 + L39*Komponen!C15</f>
        <v>90.800000000000011</v>
      </c>
      <c r="N39" t="str">
        <f t="shared" si="0"/>
        <v xml:space="preserve">A </v>
      </c>
    </row>
    <row r="40" spans="1:14" x14ac:dyDescent="0.25">
      <c r="A40">
        <v>36</v>
      </c>
      <c r="B40">
        <v>20230710100018</v>
      </c>
      <c r="C40" t="s">
        <v>135</v>
      </c>
      <c r="D40">
        <v>153192</v>
      </c>
      <c r="E40" t="s">
        <v>1</v>
      </c>
      <c r="F40" t="s">
        <v>3</v>
      </c>
      <c r="G40" s="3">
        <v>100</v>
      </c>
      <c r="H40" s="3">
        <v>90</v>
      </c>
      <c r="I40" s="3">
        <v>93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91.45</v>
      </c>
      <c r="N40" t="str">
        <f t="shared" si="0"/>
        <v xml:space="preserve">A+ </v>
      </c>
    </row>
    <row r="41" spans="1:14" x14ac:dyDescent="0.25">
      <c r="A41">
        <v>37</v>
      </c>
      <c r="B41">
        <v>20230710100019</v>
      </c>
      <c r="C41" t="s">
        <v>136</v>
      </c>
      <c r="D41">
        <v>153620</v>
      </c>
      <c r="E41" t="s">
        <v>1</v>
      </c>
      <c r="F41" t="s">
        <v>3</v>
      </c>
      <c r="G41" s="3">
        <v>80</v>
      </c>
      <c r="H41" s="3">
        <v>80</v>
      </c>
      <c r="I41" s="3">
        <v>70</v>
      </c>
      <c r="J41" s="3">
        <v>76</v>
      </c>
      <c r="K41" s="3">
        <v>70</v>
      </c>
      <c r="L41" s="3">
        <v>80</v>
      </c>
      <c r="M41">
        <f>G41*Komponen!C10 + H41*Komponen!C11 + I41*Komponen!C12 + J41*Komponen!C13 + K41*Komponen!C14 + L41*Komponen!C15</f>
        <v>75.400000000000006</v>
      </c>
      <c r="N41" t="str">
        <f t="shared" si="0"/>
        <v xml:space="preserve">B </v>
      </c>
    </row>
    <row r="42" spans="1:14" x14ac:dyDescent="0.25">
      <c r="A42">
        <v>38</v>
      </c>
      <c r="B42">
        <v>20230710100021</v>
      </c>
      <c r="C42" t="s">
        <v>137</v>
      </c>
      <c r="D42">
        <v>153565</v>
      </c>
      <c r="E42" t="s">
        <v>1</v>
      </c>
      <c r="F42" t="s">
        <v>3</v>
      </c>
      <c r="G42" s="3">
        <v>85</v>
      </c>
      <c r="H42" s="3">
        <v>80</v>
      </c>
      <c r="I42" s="3">
        <v>70</v>
      </c>
      <c r="J42" s="3">
        <v>75</v>
      </c>
      <c r="K42" s="3">
        <v>70</v>
      </c>
      <c r="L42" s="3">
        <v>80</v>
      </c>
      <c r="M42">
        <f>G42*Komponen!C10 + H42*Komponen!C11 + I42*Komponen!C12 + J42*Komponen!C13 + K42*Komponen!C14 + L42*Komponen!C15</f>
        <v>75.75</v>
      </c>
      <c r="N42" t="str">
        <f t="shared" si="0"/>
        <v xml:space="preserve">B </v>
      </c>
    </row>
    <row r="43" spans="1:14" x14ac:dyDescent="0.25">
      <c r="A43">
        <v>39</v>
      </c>
      <c r="B43">
        <v>20230710100022</v>
      </c>
      <c r="C43" t="s">
        <v>138</v>
      </c>
      <c r="D43">
        <v>153178</v>
      </c>
      <c r="E43" t="s">
        <v>1</v>
      </c>
      <c r="F43" t="s">
        <v>3</v>
      </c>
      <c r="G43" s="3">
        <v>90</v>
      </c>
      <c r="H43" s="3">
        <v>90</v>
      </c>
      <c r="I43" s="3">
        <v>90</v>
      </c>
      <c r="J43" s="3">
        <v>90</v>
      </c>
      <c r="K43" s="3">
        <v>90</v>
      </c>
      <c r="L43" s="3">
        <v>90</v>
      </c>
      <c r="M43">
        <f>G43*Komponen!C10 + H43*Komponen!C11 + I43*Komponen!C12 + J43*Komponen!C13 + K43*Komponen!C14 + L43*Komponen!C15</f>
        <v>90</v>
      </c>
      <c r="N43" t="str">
        <f t="shared" si="0"/>
        <v xml:space="preserve">A </v>
      </c>
    </row>
    <row r="44" spans="1:14" x14ac:dyDescent="0.25">
      <c r="A44">
        <v>40</v>
      </c>
      <c r="B44">
        <v>20230710100024</v>
      </c>
      <c r="C44" t="s">
        <v>139</v>
      </c>
      <c r="D44">
        <v>153168</v>
      </c>
      <c r="E44" t="s">
        <v>1</v>
      </c>
      <c r="F44" t="s">
        <v>3</v>
      </c>
      <c r="G44" s="3">
        <v>94</v>
      </c>
      <c r="H44" s="3">
        <v>91</v>
      </c>
      <c r="I44" s="3">
        <v>93</v>
      </c>
      <c r="J44" s="3">
        <v>90</v>
      </c>
      <c r="K44" s="3">
        <v>90</v>
      </c>
      <c r="L44" s="3">
        <v>90</v>
      </c>
      <c r="M44">
        <f>G44*Komponen!C10 + H44*Komponen!C11 + I44*Komponen!C12 + J44*Komponen!C13 + K44*Komponen!C14 + L44*Komponen!C15</f>
        <v>90.95</v>
      </c>
      <c r="N44" t="str">
        <f t="shared" si="0"/>
        <v xml:space="preserve">A </v>
      </c>
    </row>
    <row r="45" spans="1:14" x14ac:dyDescent="0.25">
      <c r="A45">
        <v>41</v>
      </c>
      <c r="B45">
        <v>20230710100025</v>
      </c>
      <c r="C45" t="s">
        <v>140</v>
      </c>
      <c r="D45">
        <v>153184</v>
      </c>
      <c r="E45" t="s">
        <v>1</v>
      </c>
      <c r="F45" t="s">
        <v>3</v>
      </c>
      <c r="G45" s="3">
        <v>90</v>
      </c>
      <c r="H45" s="3">
        <v>90</v>
      </c>
      <c r="I45" s="3">
        <v>90</v>
      </c>
      <c r="J45" s="3">
        <v>80</v>
      </c>
      <c r="K45" s="3">
        <v>90</v>
      </c>
      <c r="L45" s="3">
        <v>90</v>
      </c>
      <c r="M45">
        <f>G45*Komponen!C10 + H45*Komponen!C11 + I45*Komponen!C12 + J45*Komponen!C13 + K45*Komponen!C14 + L45*Komponen!C15</f>
        <v>88.5</v>
      </c>
      <c r="N45" t="str">
        <f t="shared" si="0"/>
        <v xml:space="preserve">A </v>
      </c>
    </row>
    <row r="46" spans="1:14" x14ac:dyDescent="0.25">
      <c r="A46">
        <v>42</v>
      </c>
      <c r="B46">
        <v>20230710100026</v>
      </c>
      <c r="C46" t="s">
        <v>141</v>
      </c>
      <c r="D46">
        <v>153244</v>
      </c>
      <c r="E46" t="s">
        <v>1</v>
      </c>
      <c r="F46" t="s">
        <v>3</v>
      </c>
      <c r="G46" s="3">
        <v>90</v>
      </c>
      <c r="H46" s="3">
        <v>90</v>
      </c>
      <c r="I46" s="3">
        <v>90</v>
      </c>
      <c r="J46" s="3">
        <v>90</v>
      </c>
      <c r="K46" s="3">
        <v>90</v>
      </c>
      <c r="L46" s="3">
        <v>90</v>
      </c>
      <c r="M46">
        <f>G46*Komponen!C10 + H46*Komponen!C11 + I46*Komponen!C12 + J46*Komponen!C13 + K46*Komponen!C14 + L46*Komponen!C15</f>
        <v>90</v>
      </c>
      <c r="N46" t="str">
        <f t="shared" si="0"/>
        <v xml:space="preserve">A </v>
      </c>
    </row>
    <row r="47" spans="1:14" x14ac:dyDescent="0.25">
      <c r="A47">
        <v>43</v>
      </c>
      <c r="B47">
        <v>20230710100027</v>
      </c>
      <c r="C47" t="s">
        <v>142</v>
      </c>
      <c r="D47">
        <v>153207</v>
      </c>
      <c r="E47" t="s">
        <v>1</v>
      </c>
      <c r="F47" t="s">
        <v>3</v>
      </c>
      <c r="G47" s="3">
        <v>90</v>
      </c>
      <c r="H47" s="3">
        <v>90</v>
      </c>
      <c r="I47" s="3">
        <v>90</v>
      </c>
      <c r="J47" s="3">
        <v>83</v>
      </c>
      <c r="K47" s="3">
        <v>80</v>
      </c>
      <c r="L47" s="3">
        <v>90</v>
      </c>
      <c r="M47">
        <f>G47*Komponen!C10 + H47*Komponen!C11 + I47*Komponen!C12 + J47*Komponen!C13 + K47*Komponen!C14 + L47*Komponen!C15</f>
        <v>86.45</v>
      </c>
      <c r="N47" t="str">
        <f t="shared" si="0"/>
        <v xml:space="preserve">A </v>
      </c>
    </row>
    <row r="48" spans="1:14" x14ac:dyDescent="0.25">
      <c r="A48">
        <v>44</v>
      </c>
      <c r="B48">
        <v>20230710100028</v>
      </c>
      <c r="C48" t="s">
        <v>143</v>
      </c>
      <c r="D48">
        <v>153175</v>
      </c>
      <c r="E48" t="s">
        <v>1</v>
      </c>
      <c r="F48" t="s">
        <v>3</v>
      </c>
      <c r="G48" s="3">
        <v>98</v>
      </c>
      <c r="H48" s="3">
        <v>93</v>
      </c>
      <c r="I48" s="3">
        <v>92</v>
      </c>
      <c r="J48" s="3">
        <v>90</v>
      </c>
      <c r="K48" s="3">
        <v>90</v>
      </c>
      <c r="L48" s="3">
        <v>91</v>
      </c>
      <c r="M48">
        <f>G48*Komponen!C10 + H48*Komponen!C11 + I48*Komponen!C12 + J48*Komponen!C13 + K48*Komponen!C14 + L48*Komponen!C15</f>
        <v>91.65</v>
      </c>
      <c r="N48" t="str">
        <f t="shared" si="0"/>
        <v xml:space="preserve">A+ </v>
      </c>
    </row>
    <row r="49" spans="1:14" x14ac:dyDescent="0.25">
      <c r="A49">
        <v>45</v>
      </c>
      <c r="B49">
        <v>20230710100029</v>
      </c>
      <c r="C49" t="s">
        <v>144</v>
      </c>
      <c r="D49">
        <v>153173</v>
      </c>
      <c r="E49" t="s">
        <v>1</v>
      </c>
      <c r="F49" t="s">
        <v>3</v>
      </c>
      <c r="G49" s="3">
        <v>93</v>
      </c>
      <c r="H49" s="3">
        <v>90</v>
      </c>
      <c r="I49" s="3">
        <v>90</v>
      </c>
      <c r="J49" s="3">
        <v>90</v>
      </c>
      <c r="K49" s="3">
        <v>90</v>
      </c>
      <c r="L49" s="3">
        <v>90</v>
      </c>
      <c r="M49">
        <f>G49*Komponen!C10 + H49*Komponen!C11 + I49*Komponen!C12 + J49*Komponen!C13 + K49*Komponen!C14 + L49*Komponen!C15</f>
        <v>90.3</v>
      </c>
      <c r="N49" t="str">
        <f t="shared" si="0"/>
        <v xml:space="preserve">A </v>
      </c>
    </row>
    <row r="50" spans="1:14" x14ac:dyDescent="0.25">
      <c r="A50">
        <v>46</v>
      </c>
      <c r="B50">
        <v>20230710100030</v>
      </c>
      <c r="C50" t="s">
        <v>145</v>
      </c>
      <c r="D50">
        <v>153131</v>
      </c>
      <c r="E50" t="s">
        <v>1</v>
      </c>
      <c r="F50" t="s">
        <v>3</v>
      </c>
      <c r="G50" s="3">
        <v>90</v>
      </c>
      <c r="H50" s="3">
        <v>80</v>
      </c>
      <c r="I50" s="3">
        <v>90</v>
      </c>
      <c r="J50" s="3">
        <v>90</v>
      </c>
      <c r="K50" s="3">
        <v>88</v>
      </c>
      <c r="L50" s="3">
        <v>90</v>
      </c>
      <c r="M50">
        <f>G50*Komponen!C10 + H50*Komponen!C11 + I50*Komponen!C12 + J50*Komponen!C13 + K50*Komponen!C14 + L50*Komponen!C15</f>
        <v>88.5</v>
      </c>
      <c r="N50" t="str">
        <f t="shared" si="0"/>
        <v xml:space="preserve">A </v>
      </c>
    </row>
    <row r="51" spans="1:14" x14ac:dyDescent="0.25">
      <c r="A51">
        <v>47</v>
      </c>
      <c r="B51">
        <v>20230710104002</v>
      </c>
      <c r="C51" t="s">
        <v>146</v>
      </c>
      <c r="D51">
        <v>155424</v>
      </c>
      <c r="E51" t="s">
        <v>1</v>
      </c>
      <c r="F51" t="s">
        <v>3</v>
      </c>
      <c r="G51" s="3">
        <v>90</v>
      </c>
      <c r="H51" s="3">
        <v>91</v>
      </c>
      <c r="I51" s="3">
        <v>90</v>
      </c>
      <c r="J51" s="3">
        <v>90</v>
      </c>
      <c r="K51" s="3">
        <v>90</v>
      </c>
      <c r="L51" s="3">
        <v>90</v>
      </c>
      <c r="M51">
        <f>G51*Komponen!C10 + H51*Komponen!C11 + I51*Komponen!C12 + J51*Komponen!C13 + K51*Komponen!C14 + L51*Komponen!C15</f>
        <v>90.1</v>
      </c>
      <c r="N5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2025-01-14T22:19:41Z</dcterms:created>
  <dcterms:modified xsi:type="dcterms:W3CDTF">2025-01-17T02:57:15Z</dcterms:modified>
  <cp:category>nilai</cp:category>
</cp:coreProperties>
</file>