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95D3559-A7B9-4A45-BB2B-B35E3BF68D7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<sst xmlns="http://schemas.openxmlformats.org/spreadsheetml/2006/main" count="179" uniqueCount="126">
  <si>
    <t>KODE MK</t>
  </si>
  <si>
    <t>E0B2A62A</t>
  </si>
  <si>
    <t>NAMA MK</t>
  </si>
  <si>
    <t>PENGANTAR FITOKIMIA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</si>
  <si>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</si>
  <si>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</si>
  <si>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</si>
  <si>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</si>
  <si>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</si>
  <si>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</si>
  <si>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</si>
  <si>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</si>
  <si>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ABDUL RAHMAN WAHID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</si>
  <si>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</si>
  <si>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</si>
  <si>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</si>
  <si>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</si>
  <si>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</si>
  <si>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</si>
  <si>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</si>
  <si>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</si>
  <si>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</si>
  <si>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</si>
  <si>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</si>
  <si>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</si>
  <si>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</si>
  <si>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</si>
  <si>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</si>
  <si>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</si>
  <si>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</si>
  <si>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</si>
  <si>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</si>
  <si>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</si>
  <si>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</si>
  <si>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</si>
  <si>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</si>
  <si>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</si>
  <si>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</si>
  <si>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</si>
  <si>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</si>
  <si>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</si>
  <si>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</si>
  <si>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</si>
  <si>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</si>
  <si>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</si>
  <si>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</si>
  <si>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</si>
  <si>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</si>
  <si>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</si>
  <si>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</si>
  <si>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</si>
  <si>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</si>
  <si>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</si>
  <si>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</si>
  <si>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</si>
  <si>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</si>
  <si>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</si>
  <si>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</si>
  <si>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</si>
  <si>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</si>
  <si>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</si>
  <si>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</si>
  <si>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</si>
  <si>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</si>
  <si>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</si>
  <si>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</si>
  <si>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</si>
  <si>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FITOKIMIA (E0B2A62A)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</si>
  <si>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</si>
  <si>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</si>
  <si>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</si>
  <si>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</si>
  <si>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</si>
  <si>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</si>
  <si>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</si>
  <si>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</si>
  <si>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</si>
  <si>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2021E0B005</t>
  </si>
  <si>
    <t>NANDA JULIANA</t>
  </si>
  <si>
    <t>2021E0B044</t>
  </si>
  <si>
    <t>LORA MAYANDA</t>
  </si>
  <si>
    <t>2021E0B049</t>
  </si>
  <si>
    <t>BAIQ ADINDA DWI SAFINA</t>
  </si>
  <si>
    <t>DEWINTA TRI AGUSTA</t>
  </si>
  <si>
    <t>DINDA PERMATASARI</t>
  </si>
  <si>
    <t>MAULANA SATRIA</t>
  </si>
  <si>
    <t>TINA MARTIN</t>
  </si>
  <si>
    <t>TITIK YULIANA</t>
  </si>
  <si>
    <t>IKBAR</t>
  </si>
  <si>
    <t>RAMA RIFKI FADILLA</t>
  </si>
  <si>
    <t>WIDYA PUTRI PANANDA</t>
  </si>
  <si>
    <t>LATIFAH NABILA</t>
  </si>
  <si>
    <t>MERY SULASTRI</t>
  </si>
  <si>
    <t>LALU ALFAN ZIKRI</t>
  </si>
  <si>
    <t>GEA FITRIANINGSIH</t>
  </si>
  <si>
    <t>DWI DZULHIJJAH</t>
  </si>
  <si>
    <t> Anatomi fisiologi tumbuhan</t>
  </si>
  <si>
    <t>Pengertian fitokimia</t>
  </si>
  <si>
    <t>Pengertian ekstrak dan ekstraksi</t>
  </si>
  <si>
    <t>Parameter mutu ekstrak</t>
  </si>
  <si>
    <t>identifikasi ekstrak</t>
  </si>
  <si>
    <t>kromatografi beserta macam-macam kromatografi</t>
  </si>
  <si>
    <t>analisis kualitatif dengan metode kromatografi</t>
  </si>
  <si>
    <t>separasi dan bagian-bagian separasi</t>
  </si>
  <si>
    <t>destilasi</t>
  </si>
  <si>
    <t>macam-macam metode destilasi</t>
  </si>
  <si>
    <t>metode ekstraksi panas</t>
  </si>
  <si>
    <t>Polaritas Pelarut</t>
  </si>
  <si>
    <t>Anatomy and physiology of plants</t>
  </si>
  <si>
    <t>Definisition of phytocimia</t>
  </si>
  <si>
    <t>Definition of extract and extraction</t>
  </si>
  <si>
    <t>Extract quality parameters</t>
  </si>
  <si>
    <t xml:space="preserve">metode ekstraksi dingin </t>
  </si>
  <si>
    <t>cold extraction method</t>
  </si>
  <si>
    <t>hot extraction method</t>
  </si>
  <si>
    <t>identification extrac</t>
  </si>
  <si>
    <t>midterm exam</t>
  </si>
  <si>
    <t>chromatography and various types of chromatography</t>
  </si>
  <si>
    <t>qualitative analysis using chromatography methods</t>
  </si>
  <si>
    <t>separation and separation parts</t>
  </si>
  <si>
    <t>destilation</t>
  </si>
  <si>
    <t>various distillation methods</t>
  </si>
  <si>
    <t>teknik destilasi</t>
  </si>
  <si>
    <t>distillation technique</t>
  </si>
  <si>
    <t>polaritas solvent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</si>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</sst>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H16" sqref="H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96</v>
      </c>
      <c r="C10" s="3" t="s">
        <v>108</v>
      </c>
      <c r="D10">
        <v>1234581896</v>
      </c>
    </row>
    <row r="11" spans="1:4" x14ac:dyDescent="0.25">
      <c r="A11">
        <v>2</v>
      </c>
      <c r="B11" s="13" t="s">
        <v>97</v>
      </c>
      <c r="C11" s="13" t="s">
        <v>109</v>
      </c>
      <c r="D11">
        <v>1234581896</v>
      </c>
    </row>
    <row r="12" spans="1:4" x14ac:dyDescent="0.25">
      <c r="A12">
        <v>3</v>
      </c>
      <c r="B12" s="13" t="s">
        <v>98</v>
      </c>
      <c r="C12" s="3" t="s">
        <v>110</v>
      </c>
      <c r="D12">
        <v>1234581896</v>
      </c>
    </row>
    <row r="13" spans="1:4" x14ac:dyDescent="0.25">
      <c r="A13">
        <v>4</v>
      </c>
      <c r="B13" s="13" t="s">
        <v>99</v>
      </c>
      <c r="C13" s="3" t="s">
        <v>111</v>
      </c>
      <c r="D13">
        <v>1234581896</v>
      </c>
    </row>
    <row r="14" spans="1:4" x14ac:dyDescent="0.25">
      <c r="A14">
        <v>5</v>
      </c>
      <c r="B14" s="13" t="s">
        <v>112</v>
      </c>
      <c r="C14" s="3" t="s">
        <v>113</v>
      </c>
      <c r="D14">
        <v>1234581896</v>
      </c>
    </row>
    <row r="15" spans="1:4" x14ac:dyDescent="0.25">
      <c r="A15">
        <v>6</v>
      </c>
      <c r="B15" s="13" t="s">
        <v>106</v>
      </c>
      <c r="C15" s="3" t="s">
        <v>114</v>
      </c>
      <c r="D15">
        <v>1234581896</v>
      </c>
    </row>
    <row r="16" spans="1:4" x14ac:dyDescent="0.25">
      <c r="A16">
        <v>7</v>
      </c>
      <c r="B16" s="3" t="s">
        <v>100</v>
      </c>
      <c r="C16" s="13" t="s">
        <v>115</v>
      </c>
      <c r="D16">
        <v>1234581896</v>
      </c>
    </row>
    <row r="17" spans="1:4" x14ac:dyDescent="0.25">
      <c r="A17">
        <v>8</v>
      </c>
      <c r="B17" s="13" t="s">
        <v>65</v>
      </c>
      <c r="C17" s="3" t="s">
        <v>116</v>
      </c>
      <c r="D17">
        <v>1234581896</v>
      </c>
    </row>
    <row r="18" spans="1:4" x14ac:dyDescent="0.25">
      <c r="A18">
        <v>9</v>
      </c>
      <c r="B18" s="13" t="s">
        <v>101</v>
      </c>
      <c r="C18" s="3" t="s">
        <v>117</v>
      </c>
      <c r="D18">
        <v>1234581896</v>
      </c>
    </row>
    <row r="19" spans="1:4" x14ac:dyDescent="0.25">
      <c r="A19">
        <v>10</v>
      </c>
      <c r="B19" s="13" t="s">
        <v>102</v>
      </c>
      <c r="C19" s="3" t="s">
        <v>118</v>
      </c>
      <c r="D19">
        <v>1234581896</v>
      </c>
    </row>
    <row r="20" spans="1:4" x14ac:dyDescent="0.25">
      <c r="A20">
        <v>11</v>
      </c>
      <c r="B20" s="13" t="s">
        <v>103</v>
      </c>
      <c r="C20" s="3" t="s">
        <v>119</v>
      </c>
      <c r="D20">
        <v>1234581896</v>
      </c>
    </row>
    <row r="21" spans="1:4" x14ac:dyDescent="0.25">
      <c r="A21">
        <v>12</v>
      </c>
      <c r="B21" s="13" t="s">
        <v>104</v>
      </c>
      <c r="C21" s="13" t="s">
        <v>120</v>
      </c>
      <c r="D21">
        <v>1234581896</v>
      </c>
    </row>
    <row r="22" spans="1:4" x14ac:dyDescent="0.25">
      <c r="A22">
        <v>13</v>
      </c>
      <c r="B22" s="13" t="s">
        <v>105</v>
      </c>
      <c r="C22" s="3" t="s">
        <v>121</v>
      </c>
      <c r="D22">
        <v>1234581896</v>
      </c>
    </row>
    <row r="23" spans="1:4" x14ac:dyDescent="0.25">
      <c r="A23">
        <v>14</v>
      </c>
      <c r="B23" s="13" t="s">
        <v>122</v>
      </c>
      <c r="C23" s="3" t="s">
        <v>123</v>
      </c>
      <c r="D23">
        <v>1234581896</v>
      </c>
    </row>
    <row r="24" spans="1:4" x14ac:dyDescent="0.25">
      <c r="A24">
        <v>15</v>
      </c>
      <c r="B24" s="13" t="s">
        <v>107</v>
      </c>
      <c r="C24" s="13" t="s">
        <v>124</v>
      </c>
      <c r="D24">
        <v>1234581896</v>
      </c>
    </row>
    <row r="25" spans="1:4" x14ac:dyDescent="0.25">
      <c r="A25">
        <v>16</v>
      </c>
      <c r="B25" s="13" t="s">
        <v>66</v>
      </c>
      <c r="C25" s="3" t="s">
        <v>125</v>
      </c>
      <c r="D25">
        <v>1234581896</v>
      </c>
    </row>
  </sheetData>
  <sheetProtection password="EE11" sheet="1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="80" zoomScaleNormal="80" workbookViewId="0">
      <selection activeCell="E22" sqref="E2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1234581896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1234581896</v>
      </c>
    </row>
    <row r="12" spans="1:6" x14ac:dyDescent="0.25">
      <c r="A12">
        <v>3</v>
      </c>
      <c r="B12" t="s">
        <v>63</v>
      </c>
      <c r="C12" s="9">
        <v>0</v>
      </c>
      <c r="D12" s="3"/>
      <c r="E12" s="3"/>
      <c r="F12">
        <v>1234581896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1234581896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1234581896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1234581896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zoomScale="78" zoomScaleNormal="78" workbookViewId="0">
      <selection activeCell="S19" sqref="S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156399</v>
      </c>
      <c r="E5" t="s">
        <v>1</v>
      </c>
      <c r="F5" t="s">
        <v>3</v>
      </c>
      <c r="G5" s="3">
        <v>50</v>
      </c>
      <c r="H5" s="3">
        <v>0</v>
      </c>
      <c r="I5" s="3">
        <v>0</v>
      </c>
      <c r="J5" s="3">
        <v>50</v>
      </c>
      <c r="K5" s="3">
        <v>84</v>
      </c>
      <c r="L5" s="3">
        <v>64</v>
      </c>
      <c r="M5">
        <f>G5*Komponen!C10 + H5*Komponen!C11 + I5*Komponen!C12 + J5*Komponen!C13 + K5*Komponen!C14 + L5*Komponen!C15</f>
        <v>64.400000000000006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 t="s">
        <v>79</v>
      </c>
      <c r="C6" t="s">
        <v>80</v>
      </c>
      <c r="D6">
        <v>157140</v>
      </c>
      <c r="E6" t="s">
        <v>1</v>
      </c>
      <c r="F6" t="s">
        <v>3</v>
      </c>
      <c r="G6" s="3">
        <v>50</v>
      </c>
      <c r="H6" s="3">
        <v>0</v>
      </c>
      <c r="I6" s="3">
        <v>0</v>
      </c>
      <c r="J6" s="3">
        <v>50</v>
      </c>
      <c r="K6" s="3">
        <v>64</v>
      </c>
      <c r="L6" s="3">
        <v>0</v>
      </c>
      <c r="M6">
        <f>G6*Komponen!C10 + H6*Komponen!C11 + I6*Komponen!C12 + J6*Komponen!C13 + K6*Komponen!C14 + L6*Komponen!C15</f>
        <v>39.200000000000003</v>
      </c>
      <c r="N6" t="str">
        <f t="shared" si="0"/>
        <v>D</v>
      </c>
    </row>
    <row r="7" spans="1:14" x14ac:dyDescent="0.25">
      <c r="A7">
        <v>3</v>
      </c>
      <c r="B7" t="s">
        <v>81</v>
      </c>
      <c r="C7" t="s">
        <v>82</v>
      </c>
      <c r="D7">
        <v>157109</v>
      </c>
      <c r="E7" t="s">
        <v>1</v>
      </c>
      <c r="F7" t="s">
        <v>3</v>
      </c>
      <c r="G7" s="3">
        <v>50</v>
      </c>
      <c r="H7" s="3">
        <v>0</v>
      </c>
      <c r="I7" s="3">
        <v>0</v>
      </c>
      <c r="J7" s="3">
        <v>70</v>
      </c>
      <c r="K7" s="3">
        <v>72</v>
      </c>
      <c r="L7" s="3">
        <v>64</v>
      </c>
      <c r="M7">
        <f>G7*Komponen!C10 + H7*Komponen!C11 + I7*Komponen!C12 + J7*Komponen!C13 + K7*Komponen!C14 + L7*Komponen!C15</f>
        <v>63.8</v>
      </c>
      <c r="N7" t="str">
        <f t="shared" si="0"/>
        <v>B-</v>
      </c>
    </row>
    <row r="8" spans="1:14" x14ac:dyDescent="0.25">
      <c r="A8">
        <v>4</v>
      </c>
      <c r="B8">
        <v>20230500200001</v>
      </c>
      <c r="C8" t="s">
        <v>83</v>
      </c>
      <c r="D8">
        <v>154888</v>
      </c>
      <c r="E8" t="s">
        <v>1</v>
      </c>
      <c r="F8" t="s">
        <v>3</v>
      </c>
      <c r="G8" s="3">
        <v>90</v>
      </c>
      <c r="H8" s="3">
        <v>0</v>
      </c>
      <c r="I8" s="3">
        <v>0</v>
      </c>
      <c r="J8" s="3">
        <v>70</v>
      </c>
      <c r="K8" s="3">
        <v>50</v>
      </c>
      <c r="L8" s="3">
        <v>44</v>
      </c>
      <c r="M8">
        <f>G8*Komponen!C10 + H8*Komponen!C11 + I8*Komponen!C12 + J8*Komponen!C13 + K8*Komponen!C14 + L8*Komponen!C15</f>
        <v>61.2</v>
      </c>
      <c r="N8" t="str">
        <f t="shared" si="0"/>
        <v>B-</v>
      </c>
    </row>
    <row r="9" spans="1:14" x14ac:dyDescent="0.25">
      <c r="A9">
        <v>5</v>
      </c>
      <c r="B9">
        <v>20230500200002</v>
      </c>
      <c r="C9" t="s">
        <v>84</v>
      </c>
      <c r="D9">
        <v>156014</v>
      </c>
      <c r="E9" t="s">
        <v>1</v>
      </c>
      <c r="F9" t="s">
        <v>3</v>
      </c>
      <c r="G9" s="3">
        <v>90</v>
      </c>
      <c r="H9" s="3">
        <v>0</v>
      </c>
      <c r="I9" s="3">
        <v>0</v>
      </c>
      <c r="J9" s="3">
        <v>95</v>
      </c>
      <c r="K9" s="3">
        <v>60</v>
      </c>
      <c r="L9" s="3">
        <v>68</v>
      </c>
      <c r="M9">
        <f>G9*Komponen!C10 + H9*Komponen!C11 + I9*Komponen!C12 + J9*Komponen!C13 + K9*Komponen!C14 + L9*Komponen!C15</f>
        <v>75.150000000000006</v>
      </c>
      <c r="N9" t="str">
        <f t="shared" si="0"/>
        <v>A-</v>
      </c>
    </row>
    <row r="10" spans="1:14" x14ac:dyDescent="0.25">
      <c r="A10">
        <v>6</v>
      </c>
      <c r="B10">
        <v>20230500200003</v>
      </c>
      <c r="C10" t="s">
        <v>85</v>
      </c>
      <c r="D10">
        <v>155728</v>
      </c>
      <c r="E10" t="s">
        <v>1</v>
      </c>
      <c r="F10" t="s">
        <v>3</v>
      </c>
      <c r="G10" s="3">
        <v>90</v>
      </c>
      <c r="H10" s="3">
        <v>0</v>
      </c>
      <c r="I10" s="3">
        <v>0</v>
      </c>
      <c r="J10" s="3">
        <v>95</v>
      </c>
      <c r="K10" s="3">
        <v>68</v>
      </c>
      <c r="L10" s="3">
        <v>52</v>
      </c>
      <c r="M10">
        <f>G10*Komponen!C10 + H10*Komponen!C11 + I10*Komponen!C12 + J10*Komponen!C13 + K10*Komponen!C14 + L10*Komponen!C15</f>
        <v>72.75</v>
      </c>
      <c r="N10" t="str">
        <f t="shared" si="0"/>
        <v>B+</v>
      </c>
    </row>
    <row r="11" spans="1:14" x14ac:dyDescent="0.25">
      <c r="A11">
        <v>7</v>
      </c>
      <c r="B11">
        <v>20230500200004</v>
      </c>
      <c r="C11" t="s">
        <v>86</v>
      </c>
      <c r="D11">
        <v>152558</v>
      </c>
      <c r="E11" t="s">
        <v>1</v>
      </c>
      <c r="F11" t="s">
        <v>3</v>
      </c>
      <c r="G11" s="3">
        <v>90</v>
      </c>
      <c r="H11" s="3">
        <v>0</v>
      </c>
      <c r="I11" s="3">
        <v>0</v>
      </c>
      <c r="J11" s="3">
        <v>95</v>
      </c>
      <c r="K11" s="3">
        <v>72</v>
      </c>
      <c r="L11" s="3">
        <v>56</v>
      </c>
      <c r="M11">
        <f>G11*Komponen!C10 + H11*Komponen!C11 + I11*Komponen!C12 + J11*Komponen!C13 + K11*Komponen!C14 + L11*Komponen!C15</f>
        <v>75.149999999999991</v>
      </c>
      <c r="N11" t="str">
        <f t="shared" si="0"/>
        <v>A-</v>
      </c>
    </row>
    <row r="12" spans="1:14" x14ac:dyDescent="0.25">
      <c r="A12">
        <v>8</v>
      </c>
      <c r="B12">
        <v>20230500200005</v>
      </c>
      <c r="C12" t="s">
        <v>87</v>
      </c>
      <c r="D12">
        <v>155943</v>
      </c>
      <c r="E12" t="s">
        <v>1</v>
      </c>
      <c r="F12" t="s">
        <v>3</v>
      </c>
      <c r="G12" s="3">
        <v>90</v>
      </c>
      <c r="H12" s="3">
        <v>0</v>
      </c>
      <c r="I12" s="3">
        <v>0</v>
      </c>
      <c r="J12" s="3">
        <v>95</v>
      </c>
      <c r="K12" s="3">
        <v>50</v>
      </c>
      <c r="L12" s="3">
        <v>56</v>
      </c>
      <c r="M12">
        <f>G12*Komponen!C10 + H12*Komponen!C11 + I12*Komponen!C12 + J12*Komponen!C13 + K12*Komponen!C14 + L12*Komponen!C15</f>
        <v>68.55</v>
      </c>
      <c r="N12" t="str">
        <f t="shared" si="0"/>
        <v>B</v>
      </c>
    </row>
    <row r="13" spans="1:14" x14ac:dyDescent="0.25">
      <c r="A13">
        <v>9</v>
      </c>
      <c r="B13">
        <v>20230500200007</v>
      </c>
      <c r="C13" t="s">
        <v>88</v>
      </c>
      <c r="D13">
        <v>154783</v>
      </c>
      <c r="E13" t="s">
        <v>1</v>
      </c>
      <c r="F13" t="s">
        <v>3</v>
      </c>
      <c r="G13" s="3">
        <v>90</v>
      </c>
      <c r="H13" s="3">
        <v>0</v>
      </c>
      <c r="I13" s="3">
        <v>0</v>
      </c>
      <c r="J13" s="3">
        <v>90</v>
      </c>
      <c r="K13" s="3">
        <v>0</v>
      </c>
      <c r="L13" s="3">
        <v>48</v>
      </c>
      <c r="M13">
        <f>G13*Komponen!C10 + H13*Komponen!C11 + I13*Komponen!C12 + J13*Komponen!C13 + K13*Komponen!C14 + L13*Komponen!C15</f>
        <v>50.4</v>
      </c>
      <c r="N13" t="str">
        <f t="shared" si="0"/>
        <v>C</v>
      </c>
    </row>
    <row r="14" spans="1:14" x14ac:dyDescent="0.25">
      <c r="A14">
        <v>10</v>
      </c>
      <c r="B14">
        <v>20230500200008</v>
      </c>
      <c r="C14" t="s">
        <v>89</v>
      </c>
      <c r="D14">
        <v>154919</v>
      </c>
      <c r="E14" t="s">
        <v>1</v>
      </c>
      <c r="F14" t="s">
        <v>3</v>
      </c>
      <c r="G14" s="3">
        <v>90</v>
      </c>
      <c r="H14" s="3">
        <v>0</v>
      </c>
      <c r="I14" s="3">
        <v>0</v>
      </c>
      <c r="J14" s="3">
        <v>90</v>
      </c>
      <c r="K14" s="3">
        <v>50</v>
      </c>
      <c r="L14" s="3">
        <v>64</v>
      </c>
      <c r="M14">
        <f>G14*Komponen!C10 + H14*Komponen!C11 + I14*Komponen!C12 + J14*Komponen!C13 + K14*Komponen!C14 + L14*Komponen!C15</f>
        <v>70.2</v>
      </c>
      <c r="N14" t="str">
        <f t="shared" si="0"/>
        <v>B+</v>
      </c>
    </row>
    <row r="15" spans="1:14" x14ac:dyDescent="0.25">
      <c r="A15">
        <v>11</v>
      </c>
      <c r="B15">
        <v>20230500200009</v>
      </c>
      <c r="C15" t="s">
        <v>90</v>
      </c>
      <c r="D15">
        <v>154914</v>
      </c>
      <c r="E15" t="s">
        <v>1</v>
      </c>
      <c r="F15" t="s">
        <v>3</v>
      </c>
      <c r="G15" s="3">
        <v>90</v>
      </c>
      <c r="H15" s="3">
        <v>0</v>
      </c>
      <c r="I15" s="3">
        <v>0</v>
      </c>
      <c r="J15" s="3">
        <v>90</v>
      </c>
      <c r="K15" s="3">
        <v>50</v>
      </c>
      <c r="L15" s="3">
        <v>44</v>
      </c>
      <c r="M15">
        <f>G15*Komponen!C10 + H15*Komponen!C11 + I15*Komponen!C12 + J15*Komponen!C13 + K15*Komponen!C14 + L15*Komponen!C15</f>
        <v>64.2</v>
      </c>
      <c r="N15" t="str">
        <f t="shared" si="0"/>
        <v>B-</v>
      </c>
    </row>
    <row r="16" spans="1:14" x14ac:dyDescent="0.25">
      <c r="A16">
        <v>12</v>
      </c>
      <c r="B16">
        <v>20230500200010</v>
      </c>
      <c r="C16" t="s">
        <v>91</v>
      </c>
      <c r="D16">
        <v>154894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90</v>
      </c>
      <c r="K16" s="3">
        <v>72</v>
      </c>
      <c r="L16" s="3">
        <v>64</v>
      </c>
      <c r="M16">
        <f>G16*Komponen!C10 + H16*Komponen!C11 + I16*Komponen!C12 + J16*Komponen!C13 + K16*Komponen!C14 + L16*Komponen!C15</f>
        <v>74.3</v>
      </c>
      <c r="N16" t="str">
        <f t="shared" si="0"/>
        <v>B+</v>
      </c>
    </row>
    <row r="17" spans="1:14" x14ac:dyDescent="0.25">
      <c r="A17">
        <v>13</v>
      </c>
      <c r="B17">
        <v>20230500200011</v>
      </c>
      <c r="C17" t="s">
        <v>92</v>
      </c>
      <c r="D17">
        <v>154920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90</v>
      </c>
      <c r="K17" s="3">
        <v>50</v>
      </c>
      <c r="L17" s="3">
        <v>56</v>
      </c>
      <c r="M17">
        <f>G17*Komponen!C10 + H17*Komponen!C11 + I17*Komponen!C12 + J17*Komponen!C13 + K17*Komponen!C14 + L17*Komponen!C15</f>
        <v>65.3</v>
      </c>
      <c r="N17" t="str">
        <f t="shared" si="0"/>
        <v>B</v>
      </c>
    </row>
    <row r="18" spans="1:14" x14ac:dyDescent="0.25">
      <c r="A18">
        <v>14</v>
      </c>
      <c r="B18">
        <v>20230500200013</v>
      </c>
      <c r="C18" t="s">
        <v>93</v>
      </c>
      <c r="D18">
        <v>159049</v>
      </c>
      <c r="E18" t="s">
        <v>1</v>
      </c>
      <c r="F18" t="s">
        <v>3</v>
      </c>
      <c r="G18" s="3">
        <v>90</v>
      </c>
      <c r="H18" s="3">
        <v>0</v>
      </c>
      <c r="I18" s="3">
        <v>0</v>
      </c>
      <c r="J18" s="3">
        <v>90</v>
      </c>
      <c r="K18" s="3">
        <v>50</v>
      </c>
      <c r="L18" s="3">
        <v>52</v>
      </c>
      <c r="M18">
        <f>G18*Komponen!C10 + H18*Komponen!C11 + I18*Komponen!C12 + J18*Komponen!C13 + K18*Komponen!C14 + L18*Komponen!C15</f>
        <v>66.599999999999994</v>
      </c>
      <c r="N18" t="str">
        <f t="shared" si="0"/>
        <v>B</v>
      </c>
    </row>
    <row r="19" spans="1:14" x14ac:dyDescent="0.25">
      <c r="A19">
        <v>15</v>
      </c>
      <c r="B19">
        <v>20230500200014</v>
      </c>
      <c r="C19" t="s">
        <v>94</v>
      </c>
      <c r="D19">
        <v>156562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70</v>
      </c>
      <c r="K19" s="3">
        <v>64</v>
      </c>
      <c r="L19" s="3">
        <v>16</v>
      </c>
      <c r="M19">
        <f>G19*Komponen!C10 + H19*Komponen!C11 + I19*Komponen!C12 + J19*Komponen!C13 + K19*Komponen!C14 + L19*Komponen!C15</f>
        <v>54.5</v>
      </c>
      <c r="N19" t="str">
        <f t="shared" si="0"/>
        <v>C</v>
      </c>
    </row>
    <row r="20" spans="1:14" x14ac:dyDescent="0.25">
      <c r="A20">
        <v>16</v>
      </c>
      <c r="B20">
        <v>20230500200016</v>
      </c>
      <c r="C20" t="s">
        <v>95</v>
      </c>
      <c r="D20">
        <v>156389</v>
      </c>
      <c r="E20" t="s">
        <v>1</v>
      </c>
      <c r="F20" t="s">
        <v>3</v>
      </c>
      <c r="G20" s="3">
        <v>90</v>
      </c>
      <c r="H20" s="3">
        <v>0</v>
      </c>
      <c r="I20" s="3">
        <v>0</v>
      </c>
      <c r="J20" s="3">
        <v>95</v>
      </c>
      <c r="K20" s="3">
        <v>50</v>
      </c>
      <c r="L20" s="3">
        <v>36</v>
      </c>
      <c r="M20">
        <f>G20*Komponen!C10 + H20*Komponen!C11 + I20*Komponen!C12 + J20*Komponen!C13 + K20*Komponen!C14 + L20*Komponen!C15</f>
        <v>62.55</v>
      </c>
      <c r="N20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2025-02-01T16:38:51Z</dcterms:created>
  <dcterms:modified xsi:type="dcterms:W3CDTF">2025-02-03T01:29:22Z</dcterms:modified>
  <cp:category>nilai</cp:category>
</cp:coreProperties>
</file>