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ia Yusuf\Downloads\"/>
    </mc:Choice>
  </mc:AlternateContent>
  <xr:revisionPtr revIDLastSave="0" documentId="13_ncr:1_{B7789E32-C5EA-4F00-BD0D-40901A02DFAD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4" l="1"/>
  <c r="L9" i="4"/>
  <c r="M9" i="4" s="1"/>
  <c r="N9" i="4" s="1"/>
  <c r="L7" i="4"/>
  <c r="L6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<sst xmlns="http://schemas.openxmlformats.org/spreadsheetml/2006/main" count="156" uniqueCount="108">
  <si>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</si>
  <si>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D1E2A37A</t>
  </si>
  <si>
    <t>NAMA MK</t>
  </si>
  <si>
    <t>METODOLOGI PENELITIAN DAN PENULISAN ILMIAH</t>
  </si>
  <si>
    <t>NAMA KELAS</t>
  </si>
  <si>
    <t>7B</t>
  </si>
  <si>
    <t>Program Studi</t>
  </si>
  <si>
    <t>S1 SISTEM DAN TEKNOLOGI INFORMASI</t>
  </si>
  <si>
    <t>Fakultas</t>
  </si>
  <si>
    <t>TEKNIK</t>
  </si>
  <si>
    <t>Semester</t>
  </si>
  <si>
    <t>Nama Dosen</t>
  </si>
  <si>
    <t>SITI AGRIPPINA ALODIA YUSUF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</si>
  <si>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</si>
  <si>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</si>
  <si>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</si>
  <si>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</si>
  <si>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</si>
  <si>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</si>
  <si>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</si>
  <si>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</si>
  <si>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</si>
  <si>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</si>
  <si>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</si>
  <si>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</si>
  <si>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</si>
  <si>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</si>
  <si>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</si>
  <si>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</si>
  <si>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</si>
  <si>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</si>
  <si>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</si>
  <si>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</si>
  <si>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</si>
  <si>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</si>
  <si>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</si>
  <si>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</si>
  <si>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</si>
  <si>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</si>
  <si>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</si>
  <si>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</si>
  <si>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</si>
  <si>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</si>
  <si>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</si>
  <si>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</si>
  <si>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</si>
  <si>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</si>
  <si>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</si>
  <si>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</si>
  <si>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</si>
  <si>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</si>
  <si>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</si>
  <si>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</si>
  <si>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</si>
  <si>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</si>
  <si>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</si>
  <si>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</si>
  <si>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</si>
  <si>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</si>
  <si>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</si>
  <si>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</si>
  <si>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</si>
  <si>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</si>
  <si>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</si>
  <si>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</si>
  <si>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</si>
  <si>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</si>
  <si>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</si>
  <si>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METODOLOGI PENELITIAN DAN PENULISAN ILMIAH (D1E2A37A)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</si>
  <si>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</si>
  <si>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</si>
  <si>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</si>
  <si>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</si>
  <si>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</si>
  <si>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</si>
  <si>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</si>
  <si>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</si>
  <si>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</si>
  <si>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2021D1E024</t>
  </si>
  <si>
    <t>INES PUTRI OKTOVIANI</t>
  </si>
  <si>
    <t>2021D1E025</t>
  </si>
  <si>
    <t>LUHUR BUDI PRASETYO</t>
  </si>
  <si>
    <t>2021D1E026</t>
  </si>
  <si>
    <t>M. ADE JULIANTO AKBAR</t>
  </si>
  <si>
    <t>2021D1E027</t>
  </si>
  <si>
    <t>M. DIAN FARISKI</t>
  </si>
  <si>
    <t>2021D1E028</t>
  </si>
  <si>
    <t>NURUL RAHMATIA</t>
  </si>
  <si>
    <t>2021D1E029</t>
  </si>
  <si>
    <t>PINGKAN RIFKA SADILA</t>
  </si>
  <si>
    <t>2021D1E030</t>
  </si>
  <si>
    <t>SYAIFUL RAHMAN</t>
  </si>
  <si>
    <t>2021D1E031</t>
  </si>
  <si>
    <t>ALVIAN FAWAID HIDAYATULLAH</t>
  </si>
  <si>
    <t>2021D1E032</t>
  </si>
  <si>
    <t>FAUZAN</t>
  </si>
  <si>
    <t>2021D1E033</t>
  </si>
  <si>
    <t>NOVIANTI</t>
  </si>
  <si>
    <t>2021D1E034</t>
  </si>
  <si>
    <t>MUH. RAMADHAN</t>
  </si>
  <si>
    <t>2021D1E035</t>
  </si>
  <si>
    <t>MUHAMMAD ALI RAHMAN JAUHARI</t>
  </si>
  <si>
    <t>2021D1E037</t>
  </si>
  <si>
    <t>YOGA INDRA KUSUMA</t>
  </si>
  <si>
    <t>2021D1E040</t>
  </si>
  <si>
    <t>SAM’UL GOZI</t>
  </si>
  <si>
    <t>2021D1E041</t>
  </si>
  <si>
    <t>HUSNIN MUBARAQAH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</si>
</sst>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1234582520</v>
      </c>
    </row>
    <row r="11" spans="1:4" x14ac:dyDescent="0.35">
      <c r="A11">
        <v>2</v>
      </c>
      <c r="B11" s="3"/>
      <c r="C11" s="3"/>
      <c r="D11">
        <v>1234582520</v>
      </c>
    </row>
    <row r="12" spans="1:4" x14ac:dyDescent="0.35">
      <c r="A12">
        <v>3</v>
      </c>
      <c r="B12" s="3"/>
      <c r="C12" s="3"/>
      <c r="D12">
        <v>1234582520</v>
      </c>
    </row>
    <row r="13" spans="1:4" x14ac:dyDescent="0.35">
      <c r="A13">
        <v>4</v>
      </c>
      <c r="B13" s="3"/>
      <c r="C13" s="3"/>
      <c r="D13">
        <v>1234582520</v>
      </c>
    </row>
    <row r="14" spans="1:4" x14ac:dyDescent="0.35">
      <c r="A14">
        <v>5</v>
      </c>
      <c r="B14" s="3"/>
      <c r="C14" s="3"/>
      <c r="D14">
        <v>1234582520</v>
      </c>
    </row>
    <row r="15" spans="1:4" x14ac:dyDescent="0.35">
      <c r="A15">
        <v>6</v>
      </c>
      <c r="B15" s="3"/>
      <c r="C15" s="3"/>
      <c r="D15">
        <v>1234582520</v>
      </c>
    </row>
    <row r="16" spans="1:4" x14ac:dyDescent="0.35">
      <c r="A16">
        <v>7</v>
      </c>
      <c r="B16" s="3"/>
      <c r="C16" s="3"/>
      <c r="D16">
        <v>1234582520</v>
      </c>
    </row>
    <row r="17" spans="1:4" x14ac:dyDescent="0.35">
      <c r="A17">
        <v>8</v>
      </c>
      <c r="B17" s="3"/>
      <c r="C17" s="3"/>
      <c r="D17">
        <v>1234582520</v>
      </c>
    </row>
    <row r="18" spans="1:4" x14ac:dyDescent="0.35">
      <c r="A18">
        <v>9</v>
      </c>
      <c r="B18" s="3"/>
      <c r="C18" s="3"/>
      <c r="D18">
        <v>1234582520</v>
      </c>
    </row>
    <row r="19" spans="1:4" x14ac:dyDescent="0.35">
      <c r="A19">
        <v>10</v>
      </c>
      <c r="B19" s="3"/>
      <c r="C19" s="3"/>
      <c r="D19">
        <v>1234582520</v>
      </c>
    </row>
    <row r="20" spans="1:4" x14ac:dyDescent="0.35">
      <c r="A20">
        <v>11</v>
      </c>
      <c r="B20" s="3"/>
      <c r="C20" s="3"/>
      <c r="D20">
        <v>1234582520</v>
      </c>
    </row>
    <row r="21" spans="1:4" x14ac:dyDescent="0.35">
      <c r="A21">
        <v>12</v>
      </c>
      <c r="B21" s="3"/>
      <c r="C21" s="3"/>
      <c r="D21">
        <v>1234582520</v>
      </c>
    </row>
    <row r="22" spans="1:4" x14ac:dyDescent="0.35">
      <c r="A22">
        <v>13</v>
      </c>
      <c r="B22" s="3"/>
      <c r="C22" s="3"/>
      <c r="D22">
        <v>1234582520</v>
      </c>
    </row>
    <row r="23" spans="1:4" x14ac:dyDescent="0.35">
      <c r="A23">
        <v>14</v>
      </c>
      <c r="B23" s="3"/>
      <c r="C23" s="3"/>
      <c r="D23">
        <v>1234582520</v>
      </c>
    </row>
    <row r="24" spans="1:4" x14ac:dyDescent="0.35">
      <c r="A24">
        <v>15</v>
      </c>
      <c r="B24" s="3"/>
      <c r="C24" s="3"/>
      <c r="D24">
        <v>1234582520</v>
      </c>
    </row>
    <row r="25" spans="1:4" x14ac:dyDescent="0.35">
      <c r="A25">
        <v>16</v>
      </c>
      <c r="B25" s="3"/>
      <c r="C25" s="3"/>
      <c r="D25">
        <v>1234582520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1234582520</v>
      </c>
    </row>
    <row r="11" spans="1:6" x14ac:dyDescent="0.35">
      <c r="A11">
        <v>2</v>
      </c>
      <c r="B11" t="s">
        <v>62</v>
      </c>
      <c r="C11" s="9">
        <v>0.3</v>
      </c>
      <c r="D11" s="3" t="s">
        <v>63</v>
      </c>
      <c r="E11" s="3"/>
      <c r="F11">
        <v>1234582520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1234582520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1234582520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1234582520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1234582520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D1" workbookViewId="0">
      <selection activeCell="J14" sqref="J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153894</v>
      </c>
      <c r="E5" t="s">
        <v>1</v>
      </c>
      <c r="F5" t="s">
        <v>3</v>
      </c>
      <c r="G5" s="3">
        <v>80</v>
      </c>
      <c r="H5" s="3">
        <v>60</v>
      </c>
      <c r="I5" s="3">
        <v>0</v>
      </c>
      <c r="J5" s="3">
        <v>65</v>
      </c>
      <c r="K5" s="3">
        <v>80</v>
      </c>
      <c r="L5" s="3">
        <v>77</v>
      </c>
      <c r="M5">
        <f>G5*Komponen!C10 + H5*Komponen!C11 + I5*Komponen!C12 + J5*Komponen!C13 + K5*Komponen!C14 + L5*Komponen!C15</f>
        <v>71.900000000000006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155476</v>
      </c>
      <c r="E6" t="s">
        <v>1</v>
      </c>
      <c r="F6" t="s">
        <v>3</v>
      </c>
      <c r="G6" s="3">
        <v>80</v>
      </c>
      <c r="H6" s="3">
        <v>60</v>
      </c>
      <c r="I6" s="3">
        <v>0</v>
      </c>
      <c r="J6" s="3">
        <v>50</v>
      </c>
      <c r="K6" s="3">
        <v>80</v>
      </c>
      <c r="L6" s="3">
        <f>(62+74)/2</f>
        <v>68</v>
      </c>
      <c r="M6">
        <f>G6*Komponen!C10 + H6*Komponen!C11 + I6*Komponen!C12 + J6*Komponen!C13 + K6*Komponen!C14 + L6*Komponen!C15</f>
        <v>68.599999999999994</v>
      </c>
      <c r="N6" t="str">
        <f t="shared" si="0"/>
        <v>B</v>
      </c>
    </row>
    <row r="7" spans="1:14" x14ac:dyDescent="0.35">
      <c r="A7">
        <v>3</v>
      </c>
      <c r="B7" t="s">
        <v>82</v>
      </c>
      <c r="C7" t="s">
        <v>83</v>
      </c>
      <c r="D7">
        <v>153042</v>
      </c>
      <c r="E7" t="s">
        <v>1</v>
      </c>
      <c r="F7" t="s">
        <v>3</v>
      </c>
      <c r="G7" s="3">
        <v>80</v>
      </c>
      <c r="H7" s="3">
        <v>60</v>
      </c>
      <c r="I7" s="3">
        <v>0</v>
      </c>
      <c r="J7" s="3">
        <v>60</v>
      </c>
      <c r="K7" s="3">
        <v>80</v>
      </c>
      <c r="L7" s="3">
        <f>(68+65)/2</f>
        <v>66.5</v>
      </c>
      <c r="M7">
        <f>G7*Komponen!C10 + H7*Komponen!C11 + I7*Komponen!C12 + J7*Komponen!C13 + K7*Komponen!C14 + L7*Komponen!C15</f>
        <v>69.3</v>
      </c>
      <c r="N7" t="str">
        <f t="shared" si="0"/>
        <v>B</v>
      </c>
    </row>
    <row r="8" spans="1:14" x14ac:dyDescent="0.35">
      <c r="A8">
        <v>4</v>
      </c>
      <c r="B8" t="s">
        <v>84</v>
      </c>
      <c r="C8" t="s">
        <v>85</v>
      </c>
      <c r="D8">
        <v>153816</v>
      </c>
      <c r="E8" t="s">
        <v>1</v>
      </c>
      <c r="F8" t="s">
        <v>3</v>
      </c>
      <c r="G8" s="3">
        <v>60</v>
      </c>
      <c r="H8" s="3">
        <v>60</v>
      </c>
      <c r="I8" s="3">
        <v>0</v>
      </c>
      <c r="J8" s="3">
        <v>25</v>
      </c>
      <c r="K8" s="3">
        <v>50</v>
      </c>
      <c r="L8" s="3">
        <v>43.5</v>
      </c>
      <c r="M8">
        <f>G8*Komponen!C10 + H8*Komponen!C11 + I8*Komponen!C12 + J8*Komponen!C13 + K8*Komponen!C14 + L8*Komponen!C15</f>
        <v>51.2</v>
      </c>
      <c r="N8" t="str">
        <f t="shared" si="0"/>
        <v>C</v>
      </c>
    </row>
    <row r="9" spans="1:14" x14ac:dyDescent="0.35">
      <c r="A9">
        <v>5</v>
      </c>
      <c r="B9" t="s">
        <v>86</v>
      </c>
      <c r="C9" t="s">
        <v>87</v>
      </c>
      <c r="D9">
        <v>153720</v>
      </c>
      <c r="E9" t="s">
        <v>1</v>
      </c>
      <c r="F9" t="s">
        <v>3</v>
      </c>
      <c r="G9" s="3">
        <v>80</v>
      </c>
      <c r="H9" s="3">
        <v>60</v>
      </c>
      <c r="I9" s="3">
        <v>0</v>
      </c>
      <c r="J9" s="3">
        <v>65</v>
      </c>
      <c r="K9" s="3">
        <v>70</v>
      </c>
      <c r="L9" s="3">
        <f>(55+60)/2</f>
        <v>57.5</v>
      </c>
      <c r="M9">
        <f>G9*Komponen!C10 + H9*Komponen!C11 + I9*Komponen!C12 + J9*Komponen!C13 + K9*Komponen!C14 + L9*Komponen!C15</f>
        <v>66</v>
      </c>
      <c r="N9" t="str">
        <f t="shared" si="0"/>
        <v>B</v>
      </c>
    </row>
    <row r="10" spans="1:14" x14ac:dyDescent="0.35">
      <c r="A10">
        <v>6</v>
      </c>
      <c r="B10" t="s">
        <v>88</v>
      </c>
      <c r="C10" t="s">
        <v>89</v>
      </c>
      <c r="D10">
        <v>153796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T</v>
      </c>
    </row>
    <row r="11" spans="1:14" x14ac:dyDescent="0.35">
      <c r="A11">
        <v>7</v>
      </c>
      <c r="B11" t="s">
        <v>90</v>
      </c>
      <c r="C11" t="s">
        <v>91</v>
      </c>
      <c r="D11">
        <v>153454</v>
      </c>
      <c r="E11" t="s">
        <v>1</v>
      </c>
      <c r="F11" t="s">
        <v>3</v>
      </c>
      <c r="G11" s="3">
        <v>80</v>
      </c>
      <c r="H11" s="3">
        <v>60</v>
      </c>
      <c r="I11" s="3">
        <v>0</v>
      </c>
      <c r="J11" s="3">
        <v>75</v>
      </c>
      <c r="K11" s="3">
        <v>70</v>
      </c>
      <c r="L11" s="3">
        <v>58.5</v>
      </c>
      <c r="M11">
        <f>G11*Komponen!C10 + H11*Komponen!C11 + I11*Komponen!C12 + J11*Komponen!C13 + K11*Komponen!C14 + L11*Komponen!C15</f>
        <v>67.2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B</v>
      </c>
    </row>
    <row r="12" spans="1:14" x14ac:dyDescent="0.35">
      <c r="A12">
        <v>8</v>
      </c>
      <c r="B12" t="s">
        <v>92</v>
      </c>
      <c r="C12" t="s">
        <v>93</v>
      </c>
      <c r="D12">
        <v>156566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T</v>
      </c>
    </row>
    <row r="13" spans="1:14" x14ac:dyDescent="0.35">
      <c r="A13">
        <v>9</v>
      </c>
      <c r="B13" t="s">
        <v>94</v>
      </c>
      <c r="C13" t="s">
        <v>95</v>
      </c>
      <c r="D13">
        <v>155839</v>
      </c>
      <c r="E13" t="s">
        <v>1</v>
      </c>
      <c r="F13" t="s">
        <v>3</v>
      </c>
      <c r="G13" s="3">
        <v>60</v>
      </c>
      <c r="H13" s="3">
        <v>50</v>
      </c>
      <c r="I13" s="3">
        <v>0</v>
      </c>
      <c r="J13" s="3">
        <v>28</v>
      </c>
      <c r="K13" s="3">
        <v>50</v>
      </c>
      <c r="L13" s="3">
        <v>51</v>
      </c>
      <c r="M13">
        <f>G13*Komponen!C10 + H13*Komponen!C11 + I13*Komponen!C12 + J13*Komponen!C13 + K13*Komponen!C14 + L13*Komponen!C15</f>
        <v>50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C</v>
      </c>
    </row>
    <row r="14" spans="1:14" x14ac:dyDescent="0.35">
      <c r="A14">
        <v>10</v>
      </c>
      <c r="B14" t="s">
        <v>96</v>
      </c>
      <c r="C14" t="s">
        <v>97</v>
      </c>
      <c r="D14">
        <v>153167</v>
      </c>
      <c r="E14" t="s">
        <v>1</v>
      </c>
      <c r="F14" t="s">
        <v>3</v>
      </c>
      <c r="G14" s="3">
        <v>80</v>
      </c>
      <c r="H14" s="3">
        <v>60</v>
      </c>
      <c r="I14" s="3">
        <v>0</v>
      </c>
      <c r="J14" s="3">
        <v>60</v>
      </c>
      <c r="K14" s="3">
        <v>70</v>
      </c>
      <c r="L14" s="3">
        <f>(62+63)/2</f>
        <v>62.5</v>
      </c>
      <c r="M14">
        <f>G14*Komponen!C10 + H14*Komponen!C11 + I14*Komponen!C12 + J14*Komponen!C13 + K14*Komponen!C14 + L14*Komponen!C15</f>
        <v>66.5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</v>
      </c>
    </row>
    <row r="15" spans="1:14" x14ac:dyDescent="0.35">
      <c r="A15">
        <v>11</v>
      </c>
      <c r="B15" t="s">
        <v>98</v>
      </c>
      <c r="C15" t="s">
        <v>99</v>
      </c>
      <c r="D15">
        <v>153697</v>
      </c>
      <c r="E15" t="s">
        <v>1</v>
      </c>
      <c r="F15" t="s">
        <v>3</v>
      </c>
      <c r="G15" s="3">
        <v>80</v>
      </c>
      <c r="H15" s="3">
        <v>80</v>
      </c>
      <c r="I15" s="3">
        <v>0</v>
      </c>
      <c r="J15" s="3">
        <v>80</v>
      </c>
      <c r="K15" s="3">
        <v>80</v>
      </c>
      <c r="L15" s="3">
        <v>48</v>
      </c>
      <c r="M15">
        <f>G15*Komponen!C10 + H15*Komponen!C11 + I15*Komponen!C12 + J15*Komponen!C13 + K15*Komponen!C14 + L15*Komponen!C15</f>
        <v>73.599999999999994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156806</v>
      </c>
      <c r="E16" t="s">
        <v>1</v>
      </c>
      <c r="F16" t="s">
        <v>3</v>
      </c>
      <c r="G16" s="3">
        <v>80</v>
      </c>
      <c r="H16" s="3">
        <v>50</v>
      </c>
      <c r="I16" s="3">
        <v>0</v>
      </c>
      <c r="J16" s="3">
        <v>25</v>
      </c>
      <c r="K16" s="3">
        <v>80</v>
      </c>
      <c r="L16" s="3">
        <v>68</v>
      </c>
      <c r="M16">
        <f>G16*Komponen!C10 + H16*Komponen!C11 + I16*Komponen!C12 + J16*Komponen!C13 + K16*Komponen!C14 + L16*Komponen!C15</f>
        <v>63.1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B-</v>
      </c>
    </row>
    <row r="17" spans="1:14" x14ac:dyDescent="0.35">
      <c r="A17">
        <v>13</v>
      </c>
      <c r="B17" t="s">
        <v>102</v>
      </c>
      <c r="C17" t="s">
        <v>103</v>
      </c>
      <c r="D17">
        <v>156010</v>
      </c>
      <c r="E17" t="s">
        <v>1</v>
      </c>
      <c r="F17" t="s">
        <v>3</v>
      </c>
      <c r="G17" s="3">
        <v>80</v>
      </c>
      <c r="H17" s="3">
        <v>60</v>
      </c>
      <c r="I17" s="3">
        <v>0</v>
      </c>
      <c r="J17" s="3">
        <v>50</v>
      </c>
      <c r="K17" s="3">
        <v>60</v>
      </c>
      <c r="L17" s="3">
        <v>40</v>
      </c>
      <c r="M17">
        <f>G17*Komponen!C10 + H17*Komponen!C11 + I17*Komponen!C12 + J17*Komponen!C13 + K17*Komponen!C14 + L17*Komponen!C15</f>
        <v>59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157106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106</v>
      </c>
      <c r="C19" t="s">
        <v>107</v>
      </c>
      <c r="D19">
        <v>153665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Alodia Yusuf</cp:lastModifiedBy>
  <dcterms:created xsi:type="dcterms:W3CDTF">2025-01-24T07:16:18Z</dcterms:created>
  <dcterms:modified xsi:type="dcterms:W3CDTF">2025-01-24T07:22:21Z</dcterms:modified>
  <cp:category>nilai</cp:category>
</cp:coreProperties>
</file>