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70" yWindow="660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L11" i="4"/>
  <c r="I11"/>
  <c r="H11"/>
  <c r="M26" l="1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<sst xmlns="http://schemas.openxmlformats.org/spreadsheetml/2006/main" count="200" uniqueCount="136">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</sst>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="85" zoomScaleNormal="85" workbookViewId="0">
      <selection activeCell="G29" sqref="G2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74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15">
        <v>97</v>
      </c>
      <c r="H5" s="15">
        <v>100</v>
      </c>
      <c r="I5" s="15">
        <v>94</v>
      </c>
      <c r="J5" s="15">
        <v>97</v>
      </c>
      <c r="K5" s="15">
        <v>97</v>
      </c>
      <c r="L5" s="15">
        <v>100</v>
      </c>
      <c r="M5">
        <f>G5*Komponen!C10 + H5*Komponen!C11 + I5*Komponen!C12 + J5*Komponen!C13 + K5*Komponen!C14 + L5*Komponen!C15</f>
        <v>97.449999999999989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15">
        <v>97</v>
      </c>
      <c r="H6" s="16">
        <v>100</v>
      </c>
      <c r="I6" s="15">
        <v>94</v>
      </c>
      <c r="J6" s="15">
        <v>97</v>
      </c>
      <c r="K6" s="15">
        <v>97</v>
      </c>
      <c r="L6" s="16">
        <v>100</v>
      </c>
      <c r="M6">
        <f>G6*Komponen!C10 + H6*Komponen!C11 + I6*Komponen!C12 + J6*Komponen!C13 + K6*Komponen!C14 + L6*Komponen!C15</f>
        <v>97.449999999999989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15">
        <v>82</v>
      </c>
      <c r="H7" s="16">
        <v>81</v>
      </c>
      <c r="I7" s="15">
        <v>83</v>
      </c>
      <c r="J7" s="15">
        <v>82</v>
      </c>
      <c r="K7" s="15">
        <v>82</v>
      </c>
      <c r="L7" s="16">
        <v>81</v>
      </c>
      <c r="M7">
        <f>G7*Komponen!C10 + H7*Komponen!C11 + I7*Komponen!C12 + J7*Komponen!C13 + K7*Komponen!C14 + L7*Komponen!C15</f>
        <v>81.850000000000009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15">
        <v>96.5</v>
      </c>
      <c r="H8" s="16">
        <v>100</v>
      </c>
      <c r="I8" s="15">
        <v>93</v>
      </c>
      <c r="J8" s="15">
        <v>96.5</v>
      </c>
      <c r="K8" s="15">
        <v>96.5</v>
      </c>
      <c r="L8" s="16">
        <v>100</v>
      </c>
      <c r="M8">
        <f>G8*Komponen!C10 + H8*Komponen!C11 + I8*Komponen!C12 + J8*Komponen!C13 + K8*Komponen!C14 + L8*Komponen!C15</f>
        <v>97.024999999999991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15">
        <v>100</v>
      </c>
      <c r="H9" s="16">
        <v>100</v>
      </c>
      <c r="I9" s="15">
        <v>100</v>
      </c>
      <c r="J9" s="15">
        <v>100</v>
      </c>
      <c r="K9" s="15">
        <v>100</v>
      </c>
      <c r="L9" s="16">
        <v>100</v>
      </c>
      <c r="M9">
        <f>G9*Komponen!C10 + H9*Komponen!C11 + I9*Komponen!C12 + J9*Komponen!C13 + K9*Komponen!C14 + L9*Komponen!C15</f>
        <v>100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15">
        <v>84</v>
      </c>
      <c r="H10" s="16">
        <v>88</v>
      </c>
      <c r="I10" s="15">
        <v>80</v>
      </c>
      <c r="J10" s="15">
        <v>84</v>
      </c>
      <c r="K10" s="15">
        <v>84</v>
      </c>
      <c r="L10" s="16">
        <v>88</v>
      </c>
      <c r="M10">
        <f>G10*Komponen!C10 + H10*Komponen!C11 + I10*Komponen!C12 + J10*Komponen!C13 + K10*Komponen!C14 + L10*Komponen!C15</f>
        <v>84.6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15">
        <v>84.523809523809518</v>
      </c>
      <c r="H11" s="16">
        <f>25*10/3</f>
        <v>83.333333333333329</v>
      </c>
      <c r="I11" s="16">
        <f>60*10/7</f>
        <v>85.714285714285708</v>
      </c>
      <c r="J11" s="15">
        <v>84.523809523809518</v>
      </c>
      <c r="K11" s="15">
        <v>84.523809523809518</v>
      </c>
      <c r="L11" s="16">
        <f>25*10/3</f>
        <v>83.333333333333329</v>
      </c>
      <c r="M11">
        <f>G11*Komponen!C10 + H11*Komponen!C11 + I11*Komponen!C12 + J11*Komponen!C13 + K11*Komponen!C14 + L11*Komponen!C15</f>
        <v>84.345238095238088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15">
        <v>98</v>
      </c>
      <c r="H12" s="15">
        <v>100</v>
      </c>
      <c r="I12" s="15">
        <v>96</v>
      </c>
      <c r="J12" s="15">
        <v>98</v>
      </c>
      <c r="K12" s="15">
        <v>98</v>
      </c>
      <c r="L12" s="15">
        <v>100</v>
      </c>
      <c r="M12">
        <f>G12*Komponen!C10 + H12*Komponen!C11 + I12*Komponen!C12 + J12*Komponen!C13 + K12*Komponen!C14 + L12*Komponen!C15</f>
        <v>98.3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15">
        <v>95</v>
      </c>
      <c r="H13" s="15">
        <v>90</v>
      </c>
      <c r="I13" s="15">
        <v>100</v>
      </c>
      <c r="J13" s="15">
        <v>95</v>
      </c>
      <c r="K13" s="15">
        <v>95</v>
      </c>
      <c r="L13" s="15">
        <v>90</v>
      </c>
      <c r="M13">
        <f>G13*Komponen!C10 + H13*Komponen!C11 + I13*Komponen!C12 + J13*Komponen!C13 + K13*Komponen!C14 + L13*Komponen!C15</f>
        <v>94.25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15">
        <v>96</v>
      </c>
      <c r="H14" s="16">
        <v>100</v>
      </c>
      <c r="I14" s="15">
        <v>92</v>
      </c>
      <c r="J14" s="15">
        <v>96</v>
      </c>
      <c r="K14" s="15">
        <v>96</v>
      </c>
      <c r="L14" s="16">
        <v>100</v>
      </c>
      <c r="M14">
        <f>G14*Komponen!C10 + H14*Komponen!C11 + I14*Komponen!C12 + J14*Komponen!C13 + K14*Komponen!C14 + L14*Komponen!C15</f>
        <v>96.6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15">
        <v>91.5</v>
      </c>
      <c r="H15" s="16">
        <v>97</v>
      </c>
      <c r="I15" s="15">
        <v>86</v>
      </c>
      <c r="J15" s="15">
        <v>91.5</v>
      </c>
      <c r="K15" s="15">
        <v>91.5</v>
      </c>
      <c r="L15" s="16">
        <v>97</v>
      </c>
      <c r="M15">
        <f>G15*Komponen!C10 + H15*Komponen!C11 + I15*Komponen!C12 + J15*Komponen!C13 + K15*Komponen!C14 + L15*Komponen!C15</f>
        <v>92.324999999999989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15">
        <v>97</v>
      </c>
      <c r="H17" s="16">
        <v>100</v>
      </c>
      <c r="I17" s="15">
        <v>94</v>
      </c>
      <c r="J17" s="15">
        <v>97</v>
      </c>
      <c r="K17" s="15">
        <v>97</v>
      </c>
      <c r="L17" s="16">
        <v>100</v>
      </c>
      <c r="M17">
        <f>G17*Komponen!C10 + H17*Komponen!C11 + I17*Komponen!C12 + J17*Komponen!C13 + K17*Komponen!C14 + L17*Komponen!C15</f>
        <v>97.449999999999989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15">
        <v>93</v>
      </c>
      <c r="H18" s="16">
        <v>100</v>
      </c>
      <c r="I18" s="15">
        <v>86</v>
      </c>
      <c r="J18" s="15">
        <v>93</v>
      </c>
      <c r="K18" s="15">
        <v>93</v>
      </c>
      <c r="L18" s="16">
        <v>100</v>
      </c>
      <c r="M18">
        <f>G18*Komponen!C10 + H18*Komponen!C11 + I18*Komponen!C12 + J18*Komponen!C13 + K18*Komponen!C14 + L18*Komponen!C15</f>
        <v>94.05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15">
        <v>90</v>
      </c>
      <c r="H19" s="16">
        <v>95</v>
      </c>
      <c r="I19" s="15">
        <v>95</v>
      </c>
      <c r="J19" s="15">
        <v>95</v>
      </c>
      <c r="K19" s="15">
        <v>95</v>
      </c>
      <c r="L19" s="16">
        <v>85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15">
        <v>95.5</v>
      </c>
      <c r="H20" s="16">
        <v>93</v>
      </c>
      <c r="I20" s="15">
        <v>98</v>
      </c>
      <c r="J20" s="15">
        <v>95.5</v>
      </c>
      <c r="K20" s="15">
        <v>95.5</v>
      </c>
      <c r="L20" s="16">
        <v>93</v>
      </c>
      <c r="M20">
        <f>G20*Komponen!C10 + H20*Komponen!C11 + I20*Komponen!C12 + J20*Komponen!C13 + K20*Komponen!C14 + L20*Komponen!C15</f>
        <v>95.125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15">
        <v>80</v>
      </c>
      <c r="H21" s="16">
        <v>90</v>
      </c>
      <c r="I21" s="15">
        <v>85</v>
      </c>
      <c r="J21" s="15">
        <v>87.5</v>
      </c>
      <c r="K21" s="15">
        <v>87.5</v>
      </c>
      <c r="L21" s="16">
        <v>90</v>
      </c>
      <c r="M21">
        <f>G21*Komponen!C10 + H21*Komponen!C11 + I21*Komponen!C12 + J21*Komponen!C13 + K21*Komponen!C14 + L21*Komponen!C15</f>
        <v>85.625</v>
      </c>
      <c r="N21" t="str">
        <f t="shared" si="0"/>
        <v xml:space="preserve">A-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15">
        <v>93</v>
      </c>
      <c r="H22" s="16">
        <v>100</v>
      </c>
      <c r="I22" s="15">
        <v>86</v>
      </c>
      <c r="J22" s="15">
        <v>93</v>
      </c>
      <c r="K22" s="15">
        <v>93</v>
      </c>
      <c r="L22" s="16">
        <v>100</v>
      </c>
      <c r="M22">
        <f>G22*Komponen!C10 + H22*Komponen!C11 + I22*Komponen!C12 + J22*Komponen!C13 + K22*Komponen!C14 + L22*Komponen!C15</f>
        <v>94.05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15">
        <v>90</v>
      </c>
      <c r="H23" s="15">
        <v>90</v>
      </c>
      <c r="I23" s="15">
        <v>90</v>
      </c>
      <c r="J23" s="15">
        <v>90</v>
      </c>
      <c r="K23" s="15">
        <v>90</v>
      </c>
      <c r="L23" s="15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15">
        <v>80</v>
      </c>
      <c r="H24" s="16">
        <v>80</v>
      </c>
      <c r="I24" s="15">
        <v>80</v>
      </c>
      <c r="J24" s="15">
        <v>80</v>
      </c>
      <c r="K24" s="15">
        <v>80</v>
      </c>
      <c r="L24" s="16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15">
        <v>95</v>
      </c>
      <c r="H25" s="16">
        <v>95</v>
      </c>
      <c r="I25" s="15">
        <v>90</v>
      </c>
      <c r="J25" s="15">
        <v>95</v>
      </c>
      <c r="K25" s="15">
        <v>95</v>
      </c>
      <c r="L25" s="16">
        <v>90</v>
      </c>
      <c r="M25">
        <f>G25*Komponen!C10 + H25*Komponen!C11 + I25*Komponen!C12 + J25*Komponen!C13 + K25*Komponen!C14 + L25*Komponen!C15</f>
        <v>93.75</v>
      </c>
      <c r="N25" t="str">
        <f t="shared" si="0"/>
        <v xml:space="preserve">A+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15">
        <v>99</v>
      </c>
      <c r="H26" s="16">
        <v>100</v>
      </c>
      <c r="I26" s="15">
        <v>98</v>
      </c>
      <c r="J26" s="15">
        <v>99</v>
      </c>
      <c r="K26" s="15">
        <v>99</v>
      </c>
      <c r="L26" s="16">
        <v>100</v>
      </c>
      <c r="M26">
        <f>G26*Komponen!C10 + H26*Komponen!C11 + I26*Komponen!C12 + J26*Komponen!C13 + K26*Komponen!C14 + L26*Komponen!C15</f>
        <v>99.149999999999991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2025-01-29T02:08:07Z</dcterms:modified>
  <cp:category>nilai</cp:category>
</cp:coreProperties>
</file>