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1B953AA-D0C2-4BAE-8A5A-332C7F95407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<sst xmlns="http://schemas.openxmlformats.org/spreadsheetml/2006/main" count="245" uniqueCount="173">
  <si>
    <t>KODE MK</t>
  </si>
  <si>
    <t>D1C2A46L</t>
  </si>
  <si>
    <t>NAMA MK</t>
  </si>
  <si>
    <t>PERENCANAAN WILAYAH PANTAI DAN PULAU</t>
  </si>
  <si>
    <t>NAMA KELAS</t>
  </si>
  <si>
    <t>7B</t>
  </si>
  <si>
    <t>Program Studi</t>
  </si>
  <si>
    <t>S1 PERENCANAAN WILAYAH DAN KOTA</t>
  </si>
  <si>
    <t>Fakultas</t>
  </si>
  <si>
    <t>TEKNIK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</si>
  <si>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</si>
  <si>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</si>
  <si>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</si>
  <si>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</si>
  <si>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</si>
  <si>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</si>
  <si>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</si>
  <si>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</si>
  <si>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</si>
  <si>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</si>
  <si>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</si>
  <si>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</si>
  <si>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</si>
  <si>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</si>
  <si>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</si>
  <si>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</si>
  <si>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</si>
  <si>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</si>
  <si>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</si>
  <si>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</si>
  <si>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</si>
  <si>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</si>
  <si>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</si>
  <si>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</si>
  <si>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</si>
  <si>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</si>
  <si>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</si>
  <si>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</si>
  <si>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</si>
  <si>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</si>
  <si>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</si>
  <si>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</si>
  <si>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</si>
  <si>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</si>
  <si>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</si>
  <si>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</si>
  <si>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</si>
  <si>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</si>
  <si>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</si>
  <si>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</si>
  <si>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</si>
  <si>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</si>
  <si>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</si>
  <si>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</si>
  <si>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</si>
  <si>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</si>
  <si>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</si>
  <si>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</si>
  <si>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</si>
  <si>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</si>
  <si>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</si>
  <si>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</si>
  <si>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</si>
  <si>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</si>
  <si>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</si>
  <si>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WILAYAH PANTAI DAN PULAU (D1C2A46L)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</si>
  <si>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</si>
  <si>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</si>
  <si>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</si>
  <si>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</si>
  <si>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</si>
  <si>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</si>
  <si>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</si>
  <si>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</si>
  <si>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</si>
  <si>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2019D1C006</t>
  </si>
  <si>
    <t>ALIVIA ANWAR</t>
  </si>
  <si>
    <t>2019D1C036</t>
  </si>
  <si>
    <t>SISILIA AMANDA</t>
  </si>
  <si>
    <t>2019D1C037</t>
  </si>
  <si>
    <t>ST. RAODAH</t>
  </si>
  <si>
    <t>2020D1C056</t>
  </si>
  <si>
    <t>RAHMAT GIBI</t>
  </si>
  <si>
    <t>2021D1C003</t>
  </si>
  <si>
    <t>RAPLI FURQON</t>
  </si>
  <si>
    <t>2021D1C026</t>
  </si>
  <si>
    <t>KHALISHA DESIRIA KAMAL</t>
  </si>
  <si>
    <t>2021D1C027</t>
  </si>
  <si>
    <t>KOMALASARI</t>
  </si>
  <si>
    <t>2021D1C028</t>
  </si>
  <si>
    <t>LALU INDRA ADI SAPUTRA</t>
  </si>
  <si>
    <t>2021D1C029</t>
  </si>
  <si>
    <t>LENI MARLINA</t>
  </si>
  <si>
    <t>2021D1C030</t>
  </si>
  <si>
    <t>M. SABIN ARYA MAHENDRA</t>
  </si>
  <si>
    <t>2021D1C031</t>
  </si>
  <si>
    <t>MIFTAH HIDAYAH</t>
  </si>
  <si>
    <t>2021D1C032</t>
  </si>
  <si>
    <t>NABILA NUR AFIFA</t>
  </si>
  <si>
    <t>2021D1C033</t>
  </si>
  <si>
    <t>NUR ALYAH</t>
  </si>
  <si>
    <t>2021D1C034</t>
  </si>
  <si>
    <t>USMAN GOZALI</t>
  </si>
  <si>
    <t>2021D1C035</t>
  </si>
  <si>
    <t>BULAN RAMADHAN</t>
  </si>
  <si>
    <t>2021D1C036</t>
  </si>
  <si>
    <t>MAULANA ILMI YARDHI</t>
  </si>
  <si>
    <t>2021D1C039</t>
  </si>
  <si>
    <t>IMAM MUZAHIDIN</t>
  </si>
  <si>
    <t>2021D1C040</t>
  </si>
  <si>
    <t>JUMARTI</t>
  </si>
  <si>
    <t>2021D1C043</t>
  </si>
  <si>
    <t>MAGHFIRA SUMARLAN PUTRI</t>
  </si>
  <si>
    <t>2021D1C044</t>
  </si>
  <si>
    <t>MOCH. HIRZUL AMANI</t>
  </si>
  <si>
    <t>2021D1C045</t>
  </si>
  <si>
    <t>MUHAMMAD ADITYA</t>
  </si>
  <si>
    <t>2021D1C046</t>
  </si>
  <si>
    <t>MUHAMMAD FIRMAN HIDAYATULLAH</t>
  </si>
  <si>
    <t>2021D1C047</t>
  </si>
  <si>
    <t>MUHAMMAD ILHAM ZAMANI FIRMANSYAH</t>
  </si>
  <si>
    <t>2021D1C048</t>
  </si>
  <si>
    <t>MUHROMI HASPIADI</t>
  </si>
  <si>
    <t>2021D1C049</t>
  </si>
  <si>
    <t>REIDA SHAFA KANITA</t>
  </si>
  <si>
    <t>2021D1C050</t>
  </si>
  <si>
    <t>SARIFUDIN</t>
  </si>
  <si>
    <t>2021D1C051</t>
  </si>
  <si>
    <t>DIAZ ERLANGGA ANDISYAH PUTRA</t>
  </si>
  <si>
    <t>Pengenalan Mata Kuliah dan Kontrak Perkuliahan, dan ruang lingkup perencanaan pesisir</t>
  </si>
  <si>
    <t>Course Introduction and Lecture Contract, and scope of coastal planning</t>
  </si>
  <si>
    <t>Pengertian daratan pulau, pesisir, kelautan dan gugus pulau mikro</t>
  </si>
  <si>
    <t>Definition of island, coastal, marine and micro-island groups</t>
  </si>
  <si>
    <t>Permasalahan kawasan pesisir dan pulau-pulau kecil</t>
  </si>
  <si>
    <t>Coastal and small island problems</t>
  </si>
  <si>
    <t>Kebijakan penataan ruang kawasan pesisir dan pulau-pulau kecil di Indonesia serta Hukum Perikanan dan Hukum Laut Internasional dan Indonesia</t>
  </si>
  <si>
    <t>Spatial planning policies for coastal areas and small islands in Indonesia as well as International and Indonesian Fisheries Law and Law of the Sea</t>
  </si>
  <si>
    <t>Pengembangan Permukiman di Kawasan pesisir dan pulau-pulau kecil</t>
  </si>
  <si>
    <t>Settlement Development in Coastal Areas and Small Islands</t>
  </si>
  <si>
    <t xml:space="preserve">Perubahan lingkungan dan mitigasi bencana di wilayah pesisir dan pulau-pulau kecil </t>
  </si>
  <si>
    <t xml:space="preserve">Environmental change and disaster mitigation in coastal areas and small islands </t>
  </si>
  <si>
    <t>Ekosistem Pesisir dan laut (Ekosistem Mangrove, Lamun, dan Terumbu Karang)</t>
  </si>
  <si>
    <t>Coastal and marine ecosystems (mangrove, seagrass, and coral reef ecosystems)</t>
  </si>
  <si>
    <t>UJIAN TENGAH SEMESTER (UTS)</t>
  </si>
  <si>
    <t>MIDDLE SEMESTER EXAMINATION</t>
  </si>
  <si>
    <t>Pembangunan dan restorasi sungai</t>
  </si>
  <si>
    <t>River development and restoration</t>
  </si>
  <si>
    <t>Pembangunan Pesisir dan Pulau-Pulau kecil berbasis eko-sosiosistem</t>
  </si>
  <si>
    <t>Eco-sociosystem-based Coastal and Small Island Development</t>
  </si>
  <si>
    <t>Pengelolaan Sumber daya pesisir dan lautan secara terpadu</t>
  </si>
  <si>
    <t>Integrated management of coastal and marine resources</t>
  </si>
  <si>
    <t>Ekowisata sebagai alternatif pengembangan kawasan PPPK</t>
  </si>
  <si>
    <t>Ecotourism as an alternative to coastal and small island development</t>
  </si>
  <si>
    <t>Konsep Pembangunan Kawasan Pesisir dengan Pendekatan Agromarine &amp; Minapolitan</t>
  </si>
  <si>
    <t>Concept of Coastal Area Development with Agromarine &amp; Minapolitan Approach</t>
  </si>
  <si>
    <t>Pengelolaan Kawasan pesisir dan pulau-pulau kecil dengan ecosystem approach</t>
  </si>
  <si>
    <t>Management of coastal areas and small islands with an ecosystem approach</t>
  </si>
  <si>
    <t>Penyusunan Kerangka Konsep dan operasional Rencana Zonasi Wilayah Pesisir dan Pulau-Pulau Kecil (RZWP-3-K)</t>
  </si>
  <si>
    <t>Preparation of Conceptual and Operational Framework of Coastal and Small Island Zoning Plan (RZWP-3-K)</t>
  </si>
  <si>
    <t>UJIAN AKHIR SEMESTER (UAS)</t>
  </si>
  <si>
    <t>FINAL SEMESTER EXAMINATION</t>
  </si>
  <si>
    <t>Presensi Kehadiran, Keaktifan dalam berdiskusi, aktif bertanya serta komunikatif</t>
  </si>
  <si>
    <t>Presence, activeness in discussions, active asking questions and communicative</t>
  </si>
  <si>
    <t>Tugas Project Pesisir 7B: (https://drive.google.com/drive/folders/17DIlWY8Ki2ctp9UCmDaUAI6yC0gMEdy6?usp=sharing)</t>
  </si>
  <si>
    <t>Coastal Project Assignment 7B : (https://drive.google.com/drive/folders/17DIlWY8Ki2ctp9UCmDaUAI6yC0gMEdy6?usp=sharing)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</si>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</sst>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0" fillId="4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C30" sqref="C3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129</v>
      </c>
      <c r="C10" s="12" t="s">
        <v>130</v>
      </c>
      <c r="D10">
        <v>1234582528</v>
      </c>
    </row>
    <row r="11" spans="1:4" ht="30" x14ac:dyDescent="0.25">
      <c r="A11">
        <v>2</v>
      </c>
      <c r="B11" s="11" t="s">
        <v>131</v>
      </c>
      <c r="C11" s="13" t="s">
        <v>132</v>
      </c>
      <c r="D11">
        <v>1234582528</v>
      </c>
    </row>
    <row r="12" spans="1:4" x14ac:dyDescent="0.25">
      <c r="A12">
        <v>3</v>
      </c>
      <c r="B12" s="11" t="s">
        <v>133</v>
      </c>
      <c r="C12" s="13" t="s">
        <v>134</v>
      </c>
      <c r="D12">
        <v>1234582528</v>
      </c>
    </row>
    <row r="13" spans="1:4" ht="45" x14ac:dyDescent="0.25">
      <c r="A13">
        <v>4</v>
      </c>
      <c r="B13" s="11" t="s">
        <v>135</v>
      </c>
      <c r="C13" s="13" t="s">
        <v>136</v>
      </c>
      <c r="D13">
        <v>1234582528</v>
      </c>
    </row>
    <row r="14" spans="1:4" ht="30" x14ac:dyDescent="0.25">
      <c r="A14">
        <v>5</v>
      </c>
      <c r="B14" s="11" t="s">
        <v>137</v>
      </c>
      <c r="C14" s="13" t="s">
        <v>138</v>
      </c>
      <c r="D14">
        <v>1234582528</v>
      </c>
    </row>
    <row r="15" spans="1:4" ht="30" x14ac:dyDescent="0.25">
      <c r="A15">
        <v>6</v>
      </c>
      <c r="B15" s="14" t="s">
        <v>139</v>
      </c>
      <c r="C15" s="13" t="s">
        <v>140</v>
      </c>
      <c r="D15">
        <v>1234582528</v>
      </c>
    </row>
    <row r="16" spans="1:4" ht="30" x14ac:dyDescent="0.25">
      <c r="A16">
        <v>7</v>
      </c>
      <c r="B16" s="15" t="s">
        <v>141</v>
      </c>
      <c r="C16" s="13" t="s">
        <v>142</v>
      </c>
      <c r="D16">
        <v>1234582528</v>
      </c>
    </row>
    <row r="17" spans="1:4" x14ac:dyDescent="0.25">
      <c r="A17">
        <v>8</v>
      </c>
      <c r="B17" s="16" t="s">
        <v>143</v>
      </c>
      <c r="C17" s="17" t="s">
        <v>144</v>
      </c>
      <c r="D17">
        <v>1234582528</v>
      </c>
    </row>
    <row r="18" spans="1:4" x14ac:dyDescent="0.25">
      <c r="A18">
        <v>9</v>
      </c>
      <c r="B18" s="14" t="s">
        <v>145</v>
      </c>
      <c r="C18" s="13" t="s">
        <v>146</v>
      </c>
      <c r="D18">
        <v>1234582528</v>
      </c>
    </row>
    <row r="19" spans="1:4" ht="30" x14ac:dyDescent="0.25">
      <c r="A19">
        <v>10</v>
      </c>
      <c r="B19" s="14" t="s">
        <v>147</v>
      </c>
      <c r="C19" s="13" t="s">
        <v>148</v>
      </c>
      <c r="D19">
        <v>1234582528</v>
      </c>
    </row>
    <row r="20" spans="1:4" ht="30" x14ac:dyDescent="0.25">
      <c r="A20">
        <v>11</v>
      </c>
      <c r="B20" s="14" t="s">
        <v>149</v>
      </c>
      <c r="C20" s="13" t="s">
        <v>150</v>
      </c>
      <c r="D20">
        <v>1234582528</v>
      </c>
    </row>
    <row r="21" spans="1:4" ht="30" x14ac:dyDescent="0.25">
      <c r="A21">
        <v>12</v>
      </c>
      <c r="B21" s="11" t="s">
        <v>151</v>
      </c>
      <c r="C21" s="13" t="s">
        <v>152</v>
      </c>
      <c r="D21">
        <v>1234582528</v>
      </c>
    </row>
    <row r="22" spans="1:4" ht="30" x14ac:dyDescent="0.25">
      <c r="A22">
        <v>13</v>
      </c>
      <c r="B22" s="11" t="s">
        <v>153</v>
      </c>
      <c r="C22" s="13" t="s">
        <v>154</v>
      </c>
      <c r="D22">
        <v>1234582528</v>
      </c>
    </row>
    <row r="23" spans="1:4" ht="30" x14ac:dyDescent="0.25">
      <c r="A23">
        <v>14</v>
      </c>
      <c r="B23" s="11" t="s">
        <v>155</v>
      </c>
      <c r="C23" s="13" t="s">
        <v>156</v>
      </c>
      <c r="D23">
        <v>1234582528</v>
      </c>
    </row>
    <row r="24" spans="1:4" ht="45" x14ac:dyDescent="0.25">
      <c r="A24">
        <v>15</v>
      </c>
      <c r="B24" s="11" t="s">
        <v>157</v>
      </c>
      <c r="C24" s="13" t="s">
        <v>158</v>
      </c>
      <c r="D24">
        <v>1234582528</v>
      </c>
    </row>
    <row r="25" spans="1:4" x14ac:dyDescent="0.25">
      <c r="A25">
        <v>16</v>
      </c>
      <c r="B25" s="16" t="s">
        <v>159</v>
      </c>
      <c r="C25" s="17" t="s">
        <v>160</v>
      </c>
      <c r="D25">
        <v>1234582528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21" t="s">
        <v>19</v>
      </c>
      <c r="C3" s="2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5" sqref="H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30" x14ac:dyDescent="0.25">
      <c r="A10">
        <v>1</v>
      </c>
      <c r="B10" t="s">
        <v>59</v>
      </c>
      <c r="C10" s="9">
        <v>0.1</v>
      </c>
      <c r="D10" s="18" t="s">
        <v>161</v>
      </c>
      <c r="E10" s="18" t="s">
        <v>162</v>
      </c>
      <c r="F10">
        <v>1234582528</v>
      </c>
    </row>
    <row r="11" spans="1:6" ht="45" x14ac:dyDescent="0.25">
      <c r="A11">
        <v>2</v>
      </c>
      <c r="B11" t="s">
        <v>60</v>
      </c>
      <c r="C11" s="9">
        <v>0.15</v>
      </c>
      <c r="D11" s="19" t="s">
        <v>163</v>
      </c>
      <c r="E11" s="19" t="s">
        <v>164</v>
      </c>
      <c r="F11">
        <v>1234582528</v>
      </c>
    </row>
    <row r="12" spans="1:6" x14ac:dyDescent="0.25">
      <c r="A12">
        <v>3</v>
      </c>
      <c r="B12" t="s">
        <v>61</v>
      </c>
      <c r="C12" s="9">
        <v>0.1</v>
      </c>
      <c r="D12" s="20" t="s">
        <v>165</v>
      </c>
      <c r="E12" s="11" t="s">
        <v>166</v>
      </c>
      <c r="F12">
        <v>1234582528</v>
      </c>
    </row>
    <row r="13" spans="1:6" ht="30" x14ac:dyDescent="0.25">
      <c r="A13">
        <v>4</v>
      </c>
      <c r="B13" t="s">
        <v>62</v>
      </c>
      <c r="C13" s="9">
        <v>0.1</v>
      </c>
      <c r="D13" s="11" t="s">
        <v>167</v>
      </c>
      <c r="E13" s="11" t="s">
        <v>168</v>
      </c>
      <c r="F13">
        <v>1234582528</v>
      </c>
    </row>
    <row r="14" spans="1:6" x14ac:dyDescent="0.25">
      <c r="A14">
        <v>5</v>
      </c>
      <c r="B14" t="s">
        <v>63</v>
      </c>
      <c r="C14" s="9">
        <v>0.2</v>
      </c>
      <c r="D14" s="20" t="s">
        <v>169</v>
      </c>
      <c r="E14" s="20" t="s">
        <v>170</v>
      </c>
      <c r="F14">
        <v>1234582528</v>
      </c>
    </row>
    <row r="15" spans="1:6" x14ac:dyDescent="0.25">
      <c r="A15">
        <v>6</v>
      </c>
      <c r="B15" t="s">
        <v>64</v>
      </c>
      <c r="C15" s="9">
        <v>0.35</v>
      </c>
      <c r="D15" s="20" t="s">
        <v>171</v>
      </c>
      <c r="E15" s="20" t="s">
        <v>172</v>
      </c>
      <c r="F15">
        <v>1234582528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B1" workbookViewId="0">
      <selection activeCell="C5" sqref="C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22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156447</v>
      </c>
      <c r="E5" t="s">
        <v>1</v>
      </c>
      <c r="F5" t="s">
        <v>3</v>
      </c>
      <c r="G5" s="3">
        <v>70</v>
      </c>
      <c r="H5" s="3">
        <v>80</v>
      </c>
      <c r="I5" s="3">
        <v>70</v>
      </c>
      <c r="J5" s="3">
        <v>70</v>
      </c>
      <c r="K5" s="3">
        <v>75</v>
      </c>
      <c r="L5" s="3">
        <v>75</v>
      </c>
      <c r="M5">
        <f>G5*Komponen!C10 + H5*Komponen!C11 + I5*Komponen!C12 + J5*Komponen!C13 + K5*Komponen!C14 + L5*Komponen!C15</f>
        <v>74.25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155579</v>
      </c>
      <c r="E6" t="s">
        <v>1</v>
      </c>
      <c r="F6" t="s">
        <v>3</v>
      </c>
      <c r="G6" s="3">
        <v>40</v>
      </c>
      <c r="H6" s="3">
        <v>80</v>
      </c>
      <c r="I6" s="3">
        <v>50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69.75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156782</v>
      </c>
      <c r="E7" t="s">
        <v>1</v>
      </c>
      <c r="F7" t="s">
        <v>3</v>
      </c>
      <c r="G7" s="3">
        <v>85</v>
      </c>
      <c r="H7" s="3">
        <v>75</v>
      </c>
      <c r="I7" s="3">
        <v>75</v>
      </c>
      <c r="J7" s="3">
        <v>70</v>
      </c>
      <c r="K7" s="3">
        <v>80</v>
      </c>
      <c r="L7" s="3">
        <v>82</v>
      </c>
      <c r="M7">
        <f>G7*Komponen!C10 + H7*Komponen!C11 + I7*Komponen!C12 + J7*Komponen!C13 + K7*Komponen!C14 + L7*Komponen!C15</f>
        <v>78.95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156951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83</v>
      </c>
      <c r="C9" t="s">
        <v>84</v>
      </c>
      <c r="D9">
        <v>155085</v>
      </c>
      <c r="E9" t="s">
        <v>1</v>
      </c>
      <c r="F9" t="s">
        <v>3</v>
      </c>
      <c r="G9" s="3">
        <v>70</v>
      </c>
      <c r="H9" s="3">
        <v>75</v>
      </c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153457</v>
      </c>
      <c r="E10" t="s">
        <v>1</v>
      </c>
      <c r="F10" t="s">
        <v>3</v>
      </c>
      <c r="G10" s="3">
        <v>75</v>
      </c>
      <c r="H10" s="3">
        <v>80</v>
      </c>
      <c r="I10" s="3">
        <v>70</v>
      </c>
      <c r="J10" s="3">
        <v>75</v>
      </c>
      <c r="K10" s="3">
        <v>80</v>
      </c>
      <c r="L10" s="3">
        <v>81</v>
      </c>
      <c r="M10">
        <f>G10*Komponen!C10 + H10*Komponen!C11 + I10*Komponen!C12 + J10*Komponen!C13 + K10*Komponen!C14 + L10*Komponen!C15</f>
        <v>78.349999999999994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155649</v>
      </c>
      <c r="E11" t="s">
        <v>1</v>
      </c>
      <c r="F11" t="s">
        <v>3</v>
      </c>
      <c r="G11" s="3">
        <v>80</v>
      </c>
      <c r="H11" s="3">
        <v>80</v>
      </c>
      <c r="I11" s="3">
        <v>70</v>
      </c>
      <c r="J11" s="3">
        <v>75</v>
      </c>
      <c r="K11" s="3">
        <v>79</v>
      </c>
      <c r="L11" s="3">
        <v>80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153822</v>
      </c>
      <c r="E12" t="s">
        <v>1</v>
      </c>
      <c r="F12" t="s">
        <v>3</v>
      </c>
      <c r="G12" s="3">
        <v>78</v>
      </c>
      <c r="H12" s="3">
        <v>80</v>
      </c>
      <c r="I12" s="3">
        <v>70</v>
      </c>
      <c r="J12" s="3">
        <v>70</v>
      </c>
      <c r="K12" s="3">
        <v>78</v>
      </c>
      <c r="L12" s="3">
        <v>80</v>
      </c>
      <c r="M12">
        <f>G12*Komponen!C10 + H12*Komponen!C11 + I12*Komponen!C12 + J12*Komponen!C13 + K12*Komponen!C14 + L12*Komponen!C15</f>
        <v>77.400000000000006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153262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75</v>
      </c>
      <c r="K13" s="3">
        <v>82</v>
      </c>
      <c r="L13" s="3">
        <v>83</v>
      </c>
      <c r="M13">
        <f>G13*Komponen!C10 + H13*Komponen!C11 + I13*Komponen!C12 + J13*Komponen!C13 + K13*Komponen!C14 + L13*Komponen!C15</f>
        <v>80.95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154442</v>
      </c>
      <c r="E14" t="s">
        <v>1</v>
      </c>
      <c r="F14" t="s">
        <v>3</v>
      </c>
      <c r="G14" s="3">
        <v>70</v>
      </c>
      <c r="H14" s="3">
        <v>79</v>
      </c>
      <c r="I14" s="3">
        <v>75</v>
      </c>
      <c r="J14" s="3">
        <v>50</v>
      </c>
      <c r="K14" s="3">
        <v>75</v>
      </c>
      <c r="L14" s="3">
        <v>76</v>
      </c>
      <c r="M14">
        <f>G14*Komponen!C10 + H14*Komponen!C11 + I14*Komponen!C12 + J14*Komponen!C13 + K14*Komponen!C14 + L14*Komponen!C15</f>
        <v>72.95</v>
      </c>
      <c r="N14" t="str">
        <f t="shared" si="0"/>
        <v>B+</v>
      </c>
    </row>
    <row r="15" spans="1:14" x14ac:dyDescent="0.25">
      <c r="A15">
        <v>11</v>
      </c>
      <c r="B15" t="s">
        <v>95</v>
      </c>
      <c r="C15" t="s">
        <v>96</v>
      </c>
      <c r="D15">
        <v>153288</v>
      </c>
      <c r="E15" t="s">
        <v>1</v>
      </c>
      <c r="F15" t="s">
        <v>3</v>
      </c>
      <c r="G15" s="3">
        <v>65</v>
      </c>
      <c r="H15" s="3">
        <v>79</v>
      </c>
      <c r="I15" s="3">
        <v>70</v>
      </c>
      <c r="J15" s="3">
        <v>70</v>
      </c>
      <c r="K15" s="3">
        <v>76</v>
      </c>
      <c r="L15" s="3">
        <v>75</v>
      </c>
      <c r="M15">
        <f>G15*Komponen!C10 + H15*Komponen!C11 + I15*Komponen!C12 + J15*Komponen!C13 + K15*Komponen!C14 + L15*Komponen!C15</f>
        <v>73.800000000000011</v>
      </c>
      <c r="N15" t="str">
        <f t="shared" si="0"/>
        <v>B+</v>
      </c>
    </row>
    <row r="16" spans="1:14" x14ac:dyDescent="0.25">
      <c r="A16">
        <v>12</v>
      </c>
      <c r="B16" t="s">
        <v>97</v>
      </c>
      <c r="C16" t="s">
        <v>98</v>
      </c>
      <c r="D16">
        <v>155804</v>
      </c>
      <c r="E16" t="s">
        <v>1</v>
      </c>
      <c r="F16" t="s">
        <v>3</v>
      </c>
      <c r="G16" s="3">
        <v>80</v>
      </c>
      <c r="H16" s="3">
        <v>79</v>
      </c>
      <c r="I16" s="3">
        <v>70</v>
      </c>
      <c r="J16" s="3">
        <v>75</v>
      </c>
      <c r="K16" s="3">
        <v>78</v>
      </c>
      <c r="L16" s="3">
        <v>80</v>
      </c>
      <c r="M16">
        <f>G16*Komponen!C10 + H16*Komponen!C11 + I16*Komponen!C12 + J16*Komponen!C13 + K16*Komponen!C14 + L16*Komponen!C15</f>
        <v>77.95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155765</v>
      </c>
      <c r="E17" t="s">
        <v>1</v>
      </c>
      <c r="F17" t="s">
        <v>3</v>
      </c>
      <c r="G17" s="3">
        <v>40</v>
      </c>
      <c r="H17" s="3">
        <v>79</v>
      </c>
      <c r="I17" s="3">
        <v>50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69.599999999999994</v>
      </c>
      <c r="N17" t="str">
        <f t="shared" si="0"/>
        <v>B</v>
      </c>
    </row>
    <row r="18" spans="1:14" x14ac:dyDescent="0.25">
      <c r="A18">
        <v>14</v>
      </c>
      <c r="B18" t="s">
        <v>101</v>
      </c>
      <c r="C18" t="s">
        <v>102</v>
      </c>
      <c r="D18">
        <v>154408</v>
      </c>
      <c r="E18" t="s">
        <v>1</v>
      </c>
      <c r="F18" t="s">
        <v>3</v>
      </c>
      <c r="G18" s="3">
        <v>85</v>
      </c>
      <c r="H18" s="3">
        <v>79</v>
      </c>
      <c r="I18" s="3">
        <v>70</v>
      </c>
      <c r="J18" s="3">
        <v>75</v>
      </c>
      <c r="K18" s="3">
        <v>82</v>
      </c>
      <c r="L18" s="3">
        <v>83</v>
      </c>
      <c r="M18">
        <f>G18*Komponen!C10 + H18*Komponen!C11 + I18*Komponen!C12 + J18*Komponen!C13 + K18*Komponen!C14 + L18*Komponen!C15</f>
        <v>80.3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155461</v>
      </c>
      <c r="E19" t="s">
        <v>1</v>
      </c>
      <c r="F19" t="s">
        <v>3</v>
      </c>
      <c r="G19" s="3">
        <v>78</v>
      </c>
      <c r="H19" s="3">
        <v>79</v>
      </c>
      <c r="I19" s="3">
        <v>70</v>
      </c>
      <c r="J19" s="3">
        <v>75</v>
      </c>
      <c r="K19" s="3">
        <v>76</v>
      </c>
      <c r="L19" s="3">
        <v>80</v>
      </c>
      <c r="M19">
        <f>G19*Komponen!C10 + H19*Komponen!C11 + I19*Komponen!C12 + J19*Komponen!C13 + K19*Komponen!C14 + L19*Komponen!C15</f>
        <v>77.349999999999994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155376</v>
      </c>
      <c r="E20" t="s">
        <v>1</v>
      </c>
      <c r="F20" t="s">
        <v>3</v>
      </c>
      <c r="G20" s="3">
        <v>85</v>
      </c>
      <c r="H20" s="3">
        <v>75</v>
      </c>
      <c r="I20" s="3">
        <v>70</v>
      </c>
      <c r="J20" s="3">
        <v>75</v>
      </c>
      <c r="K20" s="3">
        <v>80</v>
      </c>
      <c r="L20" s="3">
        <v>81</v>
      </c>
      <c r="M20">
        <f>G20*Komponen!C10 + H20*Komponen!C11 + I20*Komponen!C12 + J20*Komponen!C13 + K20*Komponen!C14 + L20*Komponen!C15</f>
        <v>78.599999999999994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153421</v>
      </c>
      <c r="E21" t="s">
        <v>1</v>
      </c>
      <c r="F21" t="s">
        <v>3</v>
      </c>
      <c r="G21" s="3">
        <v>70</v>
      </c>
      <c r="H21" s="3">
        <v>75</v>
      </c>
      <c r="I21" s="3">
        <v>70</v>
      </c>
      <c r="J21" s="3">
        <v>75</v>
      </c>
      <c r="K21" s="3">
        <v>77</v>
      </c>
      <c r="L21" s="3">
        <v>75</v>
      </c>
      <c r="M21">
        <f>G21*Komponen!C10 + H21*Komponen!C11 + I21*Komponen!C12 + J21*Komponen!C13 + K21*Komponen!C14 + L21*Komponen!C15</f>
        <v>74.400000000000006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155274</v>
      </c>
      <c r="E22" t="s">
        <v>1</v>
      </c>
      <c r="F22" t="s">
        <v>3</v>
      </c>
      <c r="G22" s="3">
        <v>78</v>
      </c>
      <c r="H22" s="3">
        <v>75</v>
      </c>
      <c r="I22" s="3">
        <v>50</v>
      </c>
      <c r="J22" s="3">
        <v>75</v>
      </c>
      <c r="K22" s="3">
        <v>75</v>
      </c>
      <c r="L22" s="3">
        <v>78</v>
      </c>
      <c r="M22">
        <f>G22*Komponen!C10 + H22*Komponen!C11 + I22*Komponen!C12 + J22*Komponen!C13 + K22*Komponen!C14 + L22*Komponen!C15</f>
        <v>73.849999999999994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154238</v>
      </c>
      <c r="E23" t="s">
        <v>1</v>
      </c>
      <c r="F23" t="s">
        <v>3</v>
      </c>
      <c r="G23" s="3">
        <v>82</v>
      </c>
      <c r="H23" s="3">
        <v>75</v>
      </c>
      <c r="I23" s="3">
        <v>70</v>
      </c>
      <c r="J23" s="3">
        <v>75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77.95</v>
      </c>
      <c r="N23" t="str">
        <f t="shared" si="0"/>
        <v>A-</v>
      </c>
    </row>
    <row r="24" spans="1:14" x14ac:dyDescent="0.25">
      <c r="A24">
        <v>20</v>
      </c>
      <c r="B24" t="s">
        <v>113</v>
      </c>
      <c r="C24" t="s">
        <v>114</v>
      </c>
      <c r="D24">
        <v>153334</v>
      </c>
      <c r="E24" t="s">
        <v>1</v>
      </c>
      <c r="F24" t="s">
        <v>3</v>
      </c>
      <c r="G24" s="3">
        <v>78</v>
      </c>
      <c r="H24" s="3">
        <v>75</v>
      </c>
      <c r="I24" s="3">
        <v>70</v>
      </c>
      <c r="J24" s="3">
        <v>75</v>
      </c>
      <c r="K24" s="3">
        <v>78</v>
      </c>
      <c r="L24" s="3">
        <v>80</v>
      </c>
      <c r="M24">
        <f>G24*Komponen!C10 + H24*Komponen!C11 + I24*Komponen!C12 + J24*Komponen!C13 + K24*Komponen!C14 + L24*Komponen!C15</f>
        <v>77.150000000000006</v>
      </c>
      <c r="N24" t="str">
        <f t="shared" si="0"/>
        <v>A-</v>
      </c>
    </row>
    <row r="25" spans="1:14" x14ac:dyDescent="0.25">
      <c r="A25">
        <v>21</v>
      </c>
      <c r="B25" t="s">
        <v>115</v>
      </c>
      <c r="C25" t="s">
        <v>116</v>
      </c>
      <c r="D25">
        <v>153394</v>
      </c>
      <c r="E25" t="s">
        <v>1</v>
      </c>
      <c r="F25" t="s">
        <v>3</v>
      </c>
      <c r="G25" s="3">
        <v>78</v>
      </c>
      <c r="H25" s="3">
        <v>75</v>
      </c>
      <c r="I25" s="3">
        <v>70</v>
      </c>
      <c r="J25" s="3">
        <v>70</v>
      </c>
      <c r="K25" s="3">
        <v>78</v>
      </c>
      <c r="L25" s="3">
        <v>80</v>
      </c>
      <c r="M25">
        <f>G25*Komponen!C10 + H25*Komponen!C11 + I25*Komponen!C12 + J25*Komponen!C13 + K25*Komponen!C14 + L25*Komponen!C15</f>
        <v>76.650000000000006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153813</v>
      </c>
      <c r="E26" t="s">
        <v>1</v>
      </c>
      <c r="F26" t="s">
        <v>3</v>
      </c>
      <c r="G26" s="3">
        <v>80</v>
      </c>
      <c r="H26" s="3">
        <v>78</v>
      </c>
      <c r="I26" s="3">
        <v>70</v>
      </c>
      <c r="J26" s="3">
        <v>70</v>
      </c>
      <c r="K26" s="3">
        <v>77</v>
      </c>
      <c r="L26" s="3">
        <v>82</v>
      </c>
      <c r="M26">
        <f>G26*Komponen!C10 + H26*Komponen!C11 + I26*Komponen!C12 + J26*Komponen!C13 + K26*Komponen!C14 + L26*Komponen!C15</f>
        <v>77.8</v>
      </c>
      <c r="N26" t="str">
        <f t="shared" si="0"/>
        <v>A-</v>
      </c>
    </row>
    <row r="27" spans="1:14" x14ac:dyDescent="0.25">
      <c r="A27">
        <v>23</v>
      </c>
      <c r="B27" t="s">
        <v>119</v>
      </c>
      <c r="C27" t="s">
        <v>120</v>
      </c>
      <c r="D27">
        <v>155375</v>
      </c>
      <c r="E27" t="s">
        <v>1</v>
      </c>
      <c r="F27" t="s">
        <v>3</v>
      </c>
      <c r="G27" s="3">
        <v>80</v>
      </c>
      <c r="H27" s="3">
        <v>78</v>
      </c>
      <c r="I27" s="3">
        <v>70</v>
      </c>
      <c r="J27" s="3">
        <v>75</v>
      </c>
      <c r="K27" s="3">
        <v>78</v>
      </c>
      <c r="L27" s="3">
        <v>82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25">
      <c r="A28">
        <v>24</v>
      </c>
      <c r="B28" t="s">
        <v>121</v>
      </c>
      <c r="C28" t="s">
        <v>122</v>
      </c>
      <c r="D28">
        <v>153447</v>
      </c>
      <c r="E28" t="s">
        <v>1</v>
      </c>
      <c r="F28" t="s">
        <v>3</v>
      </c>
      <c r="G28" s="3">
        <v>81</v>
      </c>
      <c r="H28" s="3">
        <v>78</v>
      </c>
      <c r="I28" s="3">
        <v>70</v>
      </c>
      <c r="J28" s="3">
        <v>75</v>
      </c>
      <c r="K28" s="3">
        <v>80</v>
      </c>
      <c r="L28" s="3">
        <v>82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 t="s">
        <v>123</v>
      </c>
      <c r="C29" t="s">
        <v>124</v>
      </c>
      <c r="D29">
        <v>155647</v>
      </c>
      <c r="E29" t="s">
        <v>1</v>
      </c>
      <c r="F29" t="s">
        <v>3</v>
      </c>
      <c r="G29" s="3">
        <v>82</v>
      </c>
      <c r="H29" s="3">
        <v>78</v>
      </c>
      <c r="I29" s="3">
        <v>70</v>
      </c>
      <c r="J29" s="3">
        <v>75</v>
      </c>
      <c r="K29" s="3">
        <v>80</v>
      </c>
      <c r="L29" s="3">
        <v>83</v>
      </c>
      <c r="M29">
        <f>G29*Komponen!C10 + H29*Komponen!C11 + I29*Komponen!C12 + J29*Komponen!C13 + K29*Komponen!C14 + L29*Komponen!C15</f>
        <v>79.449999999999989</v>
      </c>
      <c r="N29" t="str">
        <f t="shared" si="0"/>
        <v>A-</v>
      </c>
    </row>
    <row r="30" spans="1:14" x14ac:dyDescent="0.25">
      <c r="A30">
        <v>26</v>
      </c>
      <c r="B30" t="s">
        <v>125</v>
      </c>
      <c r="C30" t="s">
        <v>126</v>
      </c>
      <c r="D30">
        <v>153345</v>
      </c>
      <c r="E30" t="s">
        <v>1</v>
      </c>
      <c r="F30" t="s">
        <v>3</v>
      </c>
      <c r="G30" s="3">
        <v>82</v>
      </c>
      <c r="H30" s="3">
        <v>78</v>
      </c>
      <c r="I30" s="3">
        <v>50</v>
      </c>
      <c r="J30" s="3">
        <v>75</v>
      </c>
      <c r="K30" s="3">
        <v>79</v>
      </c>
      <c r="L30" s="3">
        <v>80</v>
      </c>
      <c r="M30">
        <f>G30*Komponen!C10 + H30*Komponen!C11 + I30*Komponen!C12 + J30*Komponen!C13 + K30*Komponen!C14 + L30*Komponen!C15</f>
        <v>76.2</v>
      </c>
      <c r="N30" t="str">
        <f t="shared" si="0"/>
        <v>A-</v>
      </c>
    </row>
    <row r="31" spans="1:14" x14ac:dyDescent="0.25">
      <c r="A31">
        <v>27</v>
      </c>
      <c r="B31" t="s">
        <v>127</v>
      </c>
      <c r="C31" t="s">
        <v>128</v>
      </c>
      <c r="D31">
        <v>153274</v>
      </c>
      <c r="E31" t="s">
        <v>1</v>
      </c>
      <c r="F31" t="s">
        <v>3</v>
      </c>
      <c r="G31" s="3">
        <v>70</v>
      </c>
      <c r="H31" s="3">
        <v>78</v>
      </c>
      <c r="I31" s="3">
        <v>75</v>
      </c>
      <c r="J31" s="3">
        <v>70</v>
      </c>
      <c r="K31" s="3">
        <v>76</v>
      </c>
      <c r="L31" s="3">
        <v>80</v>
      </c>
      <c r="M31">
        <f>G31*Komponen!C10 + H31*Komponen!C11 + I31*Komponen!C12 + J31*Komponen!C13 + K31*Komponen!C14 + L31*Komponen!C15</f>
        <v>76.400000000000006</v>
      </c>
      <c r="N31" t="str">
        <f t="shared" si="0"/>
        <v>A-</v>
      </c>
    </row>
  </sheetData>
  <sheetProtection password="EE11" sheet="1"/>
  <mergeCells count="1">
    <mergeCell ref="A1:N1"/>
  </mergeCells>
  <phoneticPr fontId="3" type="noConversion"/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2025-01-26T02:23:56Z</dcterms:created>
  <dcterms:modified xsi:type="dcterms:W3CDTF">2025-01-28T13:40:15Z</dcterms:modified>
  <cp:category>nilai</cp:category>
</cp:coreProperties>
</file>