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F845A79B-4CB5-412B-97E4-CFCBE06A0E46}"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 i="4" l="1"/>
  <c r="M26" i="4"/>
  <c r="N25" i="4"/>
  <c r="M25" i="4"/>
  <c r="M24" i="4"/>
  <c r="N24" i="4" s="1"/>
  <c r="M23" i="4"/>
  <c r="N23" i="4" s="1"/>
  <c r="N22" i="4"/>
  <c r="M22" i="4"/>
  <c r="N21" i="4"/>
  <c r="M21" i="4"/>
  <c r="M20" i="4"/>
  <c r="N20" i="4" s="1"/>
  <c r="M19" i="4"/>
  <c r="N19" i="4" s="1"/>
  <c r="M18" i="4"/>
  <c r="N18" i="4" s="1"/>
  <c r="M17" i="4"/>
  <c r="N17" i="4" s="1"/>
  <c r="N16" i="4"/>
  <c r="M16" i="4"/>
  <c r="N15" i="4"/>
  <c r="M15" i="4"/>
  <c r="M14" i="4"/>
  <c r="N14" i="4" s="1"/>
  <c r="N13" i="4"/>
  <c r="M13" i="4"/>
  <c r="M12" i="4"/>
  <c r="N12" i="4" s="1"/>
  <c r="N11" i="4"/>
  <c r="M11" i="4"/>
  <c r="N10" i="4"/>
  <c r="M10" i="4"/>
  <c r="N9" i="4"/>
  <c r="M9" i="4"/>
  <c r="M8" i="4"/>
  <c r="N8" i="4" s="1"/>
  <c r="N7" i="4"/>
  <c r="M7" i="4"/>
  <c r="M6" i="4"/>
  <c r="N6" i="4" s="1"/>
  <c r="M5" i="4"/>
  <c r="N5" i="4" s="1"/>
  <c r="C16" i="3"/>
</calcChain>
</file>

<file path=xl/sharedStrings.xml><?xml version="1.0" encoding="utf-8"?>
<sst xmlns="http://schemas.openxmlformats.org/spreadsheetml/2006/main" count="202" uniqueCount="122">
  <si>
    <t>KODE MK</t>
  </si>
  <si>
    <t>A1A2A08S</t>
  </si>
  <si>
    <t>NAMA MK</t>
  </si>
  <si>
    <t>BAHASA INGGRIS</t>
  </si>
  <si>
    <t>NAMA KELAS</t>
  </si>
  <si>
    <t>A</t>
  </si>
  <si>
    <t>Program Studi</t>
  </si>
  <si>
    <t>S1 PENDIDIKAN BAHASA DAN SASTRA INDONESIA</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</si>
  <si>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</si>
  <si>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</si>
  <si>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</si>
  <si>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</si>
  <si>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</si>
  <si>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</si>
  <si>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</si>
  <si>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</si>
  <si>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</si>
  <si>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</si>
  <si>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</si>
  <si>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</si>
  <si>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</si>
  <si>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</si>
  <si>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</si>
  <si>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</si>
  <si>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</si>
  <si>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</si>
  <si>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</si>
  <si>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</si>
  <si>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</si>
  <si>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</si>
  <si>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</si>
  <si>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</si>
  <si>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</si>
  <si>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</si>
  <si>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</si>
  <si>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</si>
  <si>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</si>
  <si>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</si>
  <si>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</si>
  <si>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</si>
  <si>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</si>
  <si>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</si>
  <si>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</si>
  <si>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</si>
  <si>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</si>
  <si>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</si>
  <si>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</si>
  <si>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</si>
  <si>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</si>
  <si>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</si>
  <si>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</si>
  <si>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</si>
  <si>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</si>
  <si>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</si>
  <si>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</si>
  <si>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</si>
  <si>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</si>
  <si>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</si>
  <si>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</si>
  <si>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</si>
  <si>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</si>
  <si>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</si>
  <si>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</si>
  <si>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</si>
  <si>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BAHASA INGGRIS (A1A2A08S)</t>
  </si>
  <si>
    <t>NIM</t>
  </si>
  <si>
    <t>Nama Mahasiswa</t>
  </si>
  <si>
    <t>idkrs</t>
  </si>
  <si>
    <t>Kode Matkul</t>
  </si>
  <si>
    <t>Nama Matkul</t>
  </si>
  <si>
    <t>UTS</t>
  </si>
  <si>
    <t>UAS</t>
  </si>
  <si>
    <t>Nilai Akhir</t>
  </si>
  <si>
    <t>Nilai Huruf</t>
  </si>
  <si>
    <t>APIT NURISWANTO</t>
  </si>
  <si>
    <t>ARNU MARDIATULLAH</t>
  </si>
  <si>
    <t>BULANSARI</t>
  </si>
  <si>
    <t>DHEA PUTRI ANANDA</t>
  </si>
  <si>
    <t>INDAH RAHMAWATI</t>
  </si>
  <si>
    <t>JULVITA</t>
  </si>
  <si>
    <t>NURAJIZAH</t>
  </si>
  <si>
    <t>SULAMIAH</t>
  </si>
  <si>
    <t>NURI ANDRIANI</t>
  </si>
  <si>
    <t>ADI PUTRA</t>
  </si>
  <si>
    <t>AMELIA</t>
  </si>
  <si>
    <t>ANNISAH</t>
  </si>
  <si>
    <t>ASTRI RAMADHANI</t>
  </si>
  <si>
    <t>DEVINA FASYA KHALIFAH</t>
  </si>
  <si>
    <t>DEWA NYOMAN WICAKSANA</t>
  </si>
  <si>
    <t>DIMAS NURSANI</t>
  </si>
  <si>
    <t>DWI PUJI APRIL</t>
  </si>
  <si>
    <t>ESA FEBRIANTI</t>
  </si>
  <si>
    <t>FARIANINGSIH</t>
  </si>
  <si>
    <t>FERA FERISKA</t>
  </si>
  <si>
    <t>FIRA YUNIAR</t>
  </si>
  <si>
    <t>IRMA WATI</t>
  </si>
  <si>
    <t>Mengenal dan menandai Bentuk kata, Bentukan dan Pembentuknya</t>
  </si>
  <si>
    <t>Word and Word Formation</t>
  </si>
  <si>
    <t>Melakukan Perkenalan diri dan Orang lain</t>
  </si>
  <si>
    <t>Introducing theirself and others</t>
  </si>
  <si>
    <t xml:space="preserve">Mengenal Bentuk teks </t>
  </si>
  <si>
    <t>Genre texts</t>
  </si>
  <si>
    <t>Mengenal perbedaan kalimat, frasa dan clausa dalam paragraf</t>
  </si>
  <si>
    <t>Sentence, phrase and Clause in paragraph</t>
  </si>
  <si>
    <t>Midterm Test</t>
  </si>
  <si>
    <t>Mengenal karya sastra dan kaidah berbahasa inggris</t>
  </si>
  <si>
    <t>Literary works and language rules in english</t>
  </si>
  <si>
    <t>Mengenal karya ilmiah berupa artikel dalam jurnal berbahasa indonesia</t>
  </si>
  <si>
    <t>Scientific works in the form of articles in Indonesian language journals</t>
  </si>
  <si>
    <t>Membuat artikel sederhana dalam bahasa inggris</t>
  </si>
  <si>
    <t>Create simple articles in English</t>
  </si>
  <si>
    <t>Final Test</t>
  </si>
  <si>
    <t>Mahasiswa diberikan materi dan setiap materi dipersiapkan soal dalam setiap pertemuan untuk mengetahui tingkat pemahaman mahasiswa terkait materi dan harus dijawab dalam bahasa inggris</t>
  </si>
  <si>
    <t>Students are given material and questions are prepared for each material in each meeting to determine the level of student understanding regarding the material and must be answered in English</t>
  </si>
  <si>
    <t>Quiz diberikan melalui quizziz atau wordwall terkait setiap ketrampilan berbahasa selesai diberikan dari setiap materi yang telah selesai dibahas</t>
  </si>
  <si>
    <t>Tugas setiap ketrampilan berbahasa yaitu listening, writing, reading dan speaking dengan mendengarkan beberapa lagu dan dongeng dengan cara menyanyikan lagu sambil mengerjakan soal yang disiapkan dari lirik lagu dan mengirimkan video mahasiswa untuk menilai pronounciation, meneceritakan kembali untuk mengetahui mahasiswa memamhami isi dengan menemukan nilai pendidikan dan psikologi apa dari setiap cerita, menuliskan cerita dongeng sebagai media untuk menyusun luaran mahasiswa berupa artikel dalam jurnal</t>
  </si>
  <si>
    <t>UTS dalam bentuk pemberian soal berupa essay dan objectivUTS is in the form of giving questions in the form of essays and objective tests in Quizziz with time limits for both answering and the number of times students have the opportunity to answer in the Quizziz.e test dalam Quizziz dengan pembatasan waktu baik untuk menjawab dan jumlah berapa kali kesempatan siswa menjawab dalam quizziz tersebut</t>
  </si>
  <si>
    <t xml:space="preserve">UAS diberikan soal pertanyaan dalam bentuk objective tes terkait semua materi yang pernah diberikan dalam setiap keterampilan berbahasa </t>
  </si>
  <si>
    <t>Quizzes are given via quizziz or wordwall related to each language skill that has been given from each material that has been discussed</t>
  </si>
  <si>
    <t>The tasks for each language skill are listening, writing, reading and speaking by listening to several songs and fairy tales by singing songs while working on questions prepared from the song lyrics and sending student videos to assess pronunciation, retelling to find out students understand the content by finding educational value and what psychology of each story, writing fairy tales as a medium for compiling student output in the form of articles in journals</t>
  </si>
  <si>
    <t>UAS is given questions in the form of objective tests related to all the material that has been given in each language skill</t>
  </si>
  <si>
    <t>https://drive.google.com/drive/folders/1T7KEqEgP6KBdtiygKueu8YZ12-HzpfT_?usp=sharing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</si>
</sst>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4" workbookViewId="0">
      <selection activeCell="B10" sqref="B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96</v>
      </c>
      <c r="C10" s="3" t="s">
        <v>97</v>
      </c>
      <c r="D10">
        <v>1234581556</v>
      </c>
    </row>
    <row r="11" spans="1:4" x14ac:dyDescent="0.35">
      <c r="A11">
        <v>2</v>
      </c>
      <c r="B11" s="3" t="s">
        <v>96</v>
      </c>
      <c r="C11" s="3" t="s">
        <v>97</v>
      </c>
      <c r="D11">
        <v>1234581556</v>
      </c>
    </row>
    <row r="12" spans="1:4" x14ac:dyDescent="0.35">
      <c r="A12">
        <v>3</v>
      </c>
      <c r="B12" s="3" t="s">
        <v>98</v>
      </c>
      <c r="C12" s="3" t="s">
        <v>99</v>
      </c>
      <c r="D12">
        <v>1234581556</v>
      </c>
    </row>
    <row r="13" spans="1:4" x14ac:dyDescent="0.35">
      <c r="A13">
        <v>4</v>
      </c>
      <c r="B13" s="3" t="s">
        <v>98</v>
      </c>
      <c r="C13" s="3" t="s">
        <v>99</v>
      </c>
      <c r="D13">
        <v>1234581556</v>
      </c>
    </row>
    <row r="14" spans="1:4" x14ac:dyDescent="0.35">
      <c r="A14">
        <v>5</v>
      </c>
      <c r="B14" s="3" t="s">
        <v>100</v>
      </c>
      <c r="C14" s="3" t="s">
        <v>101</v>
      </c>
      <c r="D14">
        <v>1234581556</v>
      </c>
    </row>
    <row r="15" spans="1:4" x14ac:dyDescent="0.35">
      <c r="A15">
        <v>6</v>
      </c>
      <c r="B15" s="3" t="s">
        <v>100</v>
      </c>
      <c r="C15" s="3" t="s">
        <v>101</v>
      </c>
      <c r="D15">
        <v>1234581556</v>
      </c>
    </row>
    <row r="16" spans="1:4" x14ac:dyDescent="0.35">
      <c r="A16">
        <v>7</v>
      </c>
      <c r="B16" s="3" t="s">
        <v>102</v>
      </c>
      <c r="C16" s="3" t="s">
        <v>103</v>
      </c>
      <c r="D16">
        <v>1234581556</v>
      </c>
    </row>
    <row r="17" spans="1:4" x14ac:dyDescent="0.35">
      <c r="A17">
        <v>8</v>
      </c>
      <c r="B17" s="3" t="s">
        <v>70</v>
      </c>
      <c r="C17" s="3" t="s">
        <v>104</v>
      </c>
      <c r="D17">
        <v>1234581556</v>
      </c>
    </row>
    <row r="18" spans="1:4" x14ac:dyDescent="0.35">
      <c r="A18">
        <v>9</v>
      </c>
      <c r="B18" s="3" t="s">
        <v>102</v>
      </c>
      <c r="C18" s="3" t="s">
        <v>103</v>
      </c>
      <c r="D18">
        <v>1234581556</v>
      </c>
    </row>
    <row r="19" spans="1:4" x14ac:dyDescent="0.35">
      <c r="A19">
        <v>10</v>
      </c>
      <c r="B19" s="3" t="s">
        <v>105</v>
      </c>
      <c r="C19" s="3" t="s">
        <v>106</v>
      </c>
      <c r="D19">
        <v>1234581556</v>
      </c>
    </row>
    <row r="20" spans="1:4" x14ac:dyDescent="0.35">
      <c r="A20">
        <v>11</v>
      </c>
      <c r="B20" s="3" t="s">
        <v>105</v>
      </c>
      <c r="C20" s="3" t="s">
        <v>106</v>
      </c>
      <c r="D20">
        <v>1234581556</v>
      </c>
    </row>
    <row r="21" spans="1:4" x14ac:dyDescent="0.35">
      <c r="A21">
        <v>12</v>
      </c>
      <c r="B21" s="3" t="s">
        <v>107</v>
      </c>
      <c r="C21" s="3" t="s">
        <v>108</v>
      </c>
      <c r="D21">
        <v>1234581556</v>
      </c>
    </row>
    <row r="22" spans="1:4" x14ac:dyDescent="0.35">
      <c r="A22">
        <v>13</v>
      </c>
      <c r="B22" s="3" t="s">
        <v>107</v>
      </c>
      <c r="C22" s="3" t="s">
        <v>108</v>
      </c>
      <c r="D22">
        <v>1234581556</v>
      </c>
    </row>
    <row r="23" spans="1:4" x14ac:dyDescent="0.35">
      <c r="A23">
        <v>14</v>
      </c>
      <c r="B23" s="3" t="s">
        <v>109</v>
      </c>
      <c r="C23" s="3" t="s">
        <v>110</v>
      </c>
      <c r="D23">
        <v>1234581556</v>
      </c>
    </row>
    <row r="24" spans="1:4" x14ac:dyDescent="0.35">
      <c r="A24">
        <v>15</v>
      </c>
      <c r="B24" s="3" t="s">
        <v>109</v>
      </c>
      <c r="C24" s="3" t="s">
        <v>110</v>
      </c>
      <c r="D24">
        <v>1234581556</v>
      </c>
    </row>
    <row r="25" spans="1:4" x14ac:dyDescent="0.35">
      <c r="A25">
        <v>16</v>
      </c>
      <c r="B25" s="3" t="s">
        <v>71</v>
      </c>
      <c r="C25" s="3" t="s">
        <v>111</v>
      </c>
      <c r="D25">
        <v>1234581556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C10" sqref="C10:C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112</v>
      </c>
      <c r="E10" s="3" t="s">
        <v>113</v>
      </c>
      <c r="F10">
        <v>1234581556</v>
      </c>
    </row>
    <row r="11" spans="1:6" x14ac:dyDescent="0.35">
      <c r="A11">
        <v>2</v>
      </c>
      <c r="B11" t="s">
        <v>59</v>
      </c>
      <c r="C11" s="9">
        <v>0.15</v>
      </c>
      <c r="D11" s="3" t="s">
        <v>121</v>
      </c>
      <c r="E11" s="3" t="s">
        <v>121</v>
      </c>
      <c r="F11">
        <v>1234581556</v>
      </c>
    </row>
    <row r="12" spans="1:6" x14ac:dyDescent="0.35">
      <c r="A12">
        <v>3</v>
      </c>
      <c r="B12" t="s">
        <v>60</v>
      </c>
      <c r="C12" s="9">
        <v>0.05</v>
      </c>
      <c r="D12" s="3" t="s">
        <v>114</v>
      </c>
      <c r="E12" s="3" t="s">
        <v>118</v>
      </c>
      <c r="F12">
        <v>1234581556</v>
      </c>
    </row>
    <row r="13" spans="1:6" x14ac:dyDescent="0.35">
      <c r="A13">
        <v>4</v>
      </c>
      <c r="B13" t="s">
        <v>61</v>
      </c>
      <c r="C13" s="9">
        <v>0.2</v>
      </c>
      <c r="D13" s="3" t="s">
        <v>115</v>
      </c>
      <c r="E13" s="3" t="s">
        <v>119</v>
      </c>
      <c r="F13">
        <v>1234581556</v>
      </c>
    </row>
    <row r="14" spans="1:6" x14ac:dyDescent="0.35">
      <c r="A14">
        <v>5</v>
      </c>
      <c r="B14" t="s">
        <v>62</v>
      </c>
      <c r="C14" s="9">
        <v>0.2</v>
      </c>
      <c r="D14" s="3" t="s">
        <v>116</v>
      </c>
      <c r="E14" s="3"/>
      <c r="F14">
        <v>1234581556</v>
      </c>
    </row>
    <row r="15" spans="1:6" x14ac:dyDescent="0.35">
      <c r="A15">
        <v>6</v>
      </c>
      <c r="B15" t="s">
        <v>63</v>
      </c>
      <c r="C15" s="9">
        <v>0.25</v>
      </c>
      <c r="D15" s="3" t="s">
        <v>117</v>
      </c>
      <c r="E15" s="3" t="s">
        <v>120</v>
      </c>
      <c r="F15">
        <v>1234581556</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topLeftCell="C1" workbookViewId="0">
      <selection activeCell="I19" sqref="I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v>20240110100001</v>
      </c>
      <c r="C5" t="s">
        <v>74</v>
      </c>
      <c r="D5">
        <v>158333</v>
      </c>
      <c r="E5" t="s">
        <v>1</v>
      </c>
      <c r="F5" t="s">
        <v>3</v>
      </c>
      <c r="G5" s="3">
        <v>85</v>
      </c>
      <c r="H5" s="3">
        <v>80</v>
      </c>
      <c r="I5" s="3">
        <v>80</v>
      </c>
      <c r="J5" s="3">
        <v>75</v>
      </c>
      <c r="K5" s="3">
        <v>75</v>
      </c>
      <c r="L5" s="3">
        <v>50</v>
      </c>
      <c r="M5">
        <f>G5*Komponen!C10 + H5*Komponen!C11 + I5*Komponen!C12 + J5*Komponen!C13 + K5*Komponen!C14 + L5*Komponen!C15</f>
        <v>71.25</v>
      </c>
      <c r="N5" t="str">
        <f t="shared" ref="N5:N26" si="0">IF(AND(ISBLANK(G5), ISBLANK(H5), ISBLANK(I5), ISBLANK(J5), ISBLANK(K5), ISBLANK(L5)), "T", IF(M5&lt;=0.99, "T", IF(M5&lt;=24.99, "E", IF(M5&lt;=49.99, "D", IF(M5&lt;=54.99, "C", IF(M5&lt;=59.99, "C+", IF(M5&lt;=64.99, "B-", IF(M5&lt;=69.99, "B", IF(M5&lt;=74.99, "B+", IF(M5&lt;=79.99, "A-", IF(M5&lt;=100, "A")))))))))))</f>
        <v>B+</v>
      </c>
    </row>
    <row r="6" spans="1:14" x14ac:dyDescent="0.35">
      <c r="A6">
        <v>2</v>
      </c>
      <c r="B6">
        <v>20240110100002</v>
      </c>
      <c r="C6" t="s">
        <v>75</v>
      </c>
      <c r="D6">
        <v>158334</v>
      </c>
      <c r="E6" t="s">
        <v>1</v>
      </c>
      <c r="F6" t="s">
        <v>3</v>
      </c>
      <c r="G6" s="3">
        <v>85</v>
      </c>
      <c r="H6" s="3">
        <v>80</v>
      </c>
      <c r="I6" s="3">
        <v>80</v>
      </c>
      <c r="J6" s="3">
        <v>75</v>
      </c>
      <c r="K6" s="3">
        <v>75</v>
      </c>
      <c r="L6" s="3">
        <v>50</v>
      </c>
      <c r="M6">
        <f>G6*Komponen!C10 + H6*Komponen!C11 + I6*Komponen!C12 + J6*Komponen!C13 + K6*Komponen!C14 + L6*Komponen!C15</f>
        <v>71.25</v>
      </c>
      <c r="N6" t="str">
        <f t="shared" si="0"/>
        <v>B+</v>
      </c>
    </row>
    <row r="7" spans="1:14" x14ac:dyDescent="0.35">
      <c r="A7">
        <v>3</v>
      </c>
      <c r="B7">
        <v>20240110100003</v>
      </c>
      <c r="C7" t="s">
        <v>76</v>
      </c>
      <c r="D7">
        <v>158335</v>
      </c>
      <c r="E7" t="s">
        <v>1</v>
      </c>
      <c r="F7" t="s">
        <v>3</v>
      </c>
      <c r="G7" s="3">
        <v>85</v>
      </c>
      <c r="H7" s="3">
        <v>80</v>
      </c>
      <c r="I7" s="3">
        <v>80</v>
      </c>
      <c r="J7" s="3">
        <v>75</v>
      </c>
      <c r="K7" s="3">
        <v>75</v>
      </c>
      <c r="L7" s="3">
        <v>50</v>
      </c>
      <c r="M7">
        <f>G7*Komponen!C10 + H7*Komponen!C11 + I7*Komponen!C12 + J7*Komponen!C13 + K7*Komponen!C14 + L7*Komponen!C15</f>
        <v>71.25</v>
      </c>
      <c r="N7" t="str">
        <f t="shared" si="0"/>
        <v>B+</v>
      </c>
    </row>
    <row r="8" spans="1:14" x14ac:dyDescent="0.35">
      <c r="A8">
        <v>4</v>
      </c>
      <c r="B8">
        <v>20240110100004</v>
      </c>
      <c r="C8" t="s">
        <v>77</v>
      </c>
      <c r="D8">
        <v>158336</v>
      </c>
      <c r="E8" t="s">
        <v>1</v>
      </c>
      <c r="F8" t="s">
        <v>3</v>
      </c>
      <c r="G8" s="3">
        <v>85</v>
      </c>
      <c r="H8" s="3">
        <v>80</v>
      </c>
      <c r="I8" s="3">
        <v>80</v>
      </c>
      <c r="J8" s="3">
        <v>80</v>
      </c>
      <c r="K8" s="3">
        <v>80</v>
      </c>
      <c r="L8" s="3">
        <v>60</v>
      </c>
      <c r="M8">
        <f>G8*Komponen!C10 + H8*Komponen!C11 + I8*Komponen!C12 + J8*Komponen!C13 + K8*Komponen!C14 + L8*Komponen!C15</f>
        <v>75.75</v>
      </c>
      <c r="N8" t="str">
        <f t="shared" si="0"/>
        <v>A-</v>
      </c>
    </row>
    <row r="9" spans="1:14" x14ac:dyDescent="0.35">
      <c r="A9">
        <v>5</v>
      </c>
      <c r="B9">
        <v>20240110100005</v>
      </c>
      <c r="C9" t="s">
        <v>78</v>
      </c>
      <c r="D9">
        <v>158337</v>
      </c>
      <c r="E9" t="s">
        <v>1</v>
      </c>
      <c r="F9" t="s">
        <v>3</v>
      </c>
      <c r="G9" s="3">
        <v>85</v>
      </c>
      <c r="H9" s="3">
        <v>80</v>
      </c>
      <c r="I9" s="3">
        <v>80</v>
      </c>
      <c r="J9" s="3">
        <v>75</v>
      </c>
      <c r="K9" s="3">
        <v>75</v>
      </c>
      <c r="L9" s="3">
        <v>50</v>
      </c>
      <c r="M9">
        <f>G9*Komponen!C10 + H9*Komponen!C11 + I9*Komponen!C12 + J9*Komponen!C13 + K9*Komponen!C14 + L9*Komponen!C15</f>
        <v>71.25</v>
      </c>
      <c r="N9" t="str">
        <f t="shared" si="0"/>
        <v>B+</v>
      </c>
    </row>
    <row r="10" spans="1:14" x14ac:dyDescent="0.35">
      <c r="A10">
        <v>6</v>
      </c>
      <c r="B10">
        <v>20240110100007</v>
      </c>
      <c r="C10" t="s">
        <v>79</v>
      </c>
      <c r="D10">
        <v>158339</v>
      </c>
      <c r="E10" t="s">
        <v>1</v>
      </c>
      <c r="F10" t="s">
        <v>3</v>
      </c>
      <c r="G10" s="3">
        <v>85</v>
      </c>
      <c r="H10" s="3">
        <v>80</v>
      </c>
      <c r="I10" s="3">
        <v>80</v>
      </c>
      <c r="J10" s="3">
        <v>75</v>
      </c>
      <c r="K10" s="3">
        <v>75</v>
      </c>
      <c r="L10" s="3">
        <v>50</v>
      </c>
      <c r="M10">
        <f>G10*Komponen!C10 + H10*Komponen!C11 + I10*Komponen!C12 + J10*Komponen!C13 + K10*Komponen!C14 + L10*Komponen!C15</f>
        <v>71.25</v>
      </c>
      <c r="N10" t="str">
        <f t="shared" si="0"/>
        <v>B+</v>
      </c>
    </row>
    <row r="11" spans="1:14" x14ac:dyDescent="0.35">
      <c r="A11">
        <v>7</v>
      </c>
      <c r="B11">
        <v>20240110100011</v>
      </c>
      <c r="C11" t="s">
        <v>80</v>
      </c>
      <c r="D11">
        <v>158343</v>
      </c>
      <c r="E11" t="s">
        <v>1</v>
      </c>
      <c r="F11" t="s">
        <v>3</v>
      </c>
      <c r="G11" s="3">
        <v>85</v>
      </c>
      <c r="H11" s="3">
        <v>80</v>
      </c>
      <c r="I11" s="3">
        <v>80</v>
      </c>
      <c r="J11" s="3">
        <v>75</v>
      </c>
      <c r="K11" s="3">
        <v>75</v>
      </c>
      <c r="L11" s="3">
        <v>50</v>
      </c>
      <c r="M11">
        <f>G11*Komponen!C10 + H11*Komponen!C11 + I11*Komponen!C12 + J11*Komponen!C13 + K11*Komponen!C14 + L11*Komponen!C15</f>
        <v>71.25</v>
      </c>
      <c r="N11" t="str">
        <f t="shared" si="0"/>
        <v>B+</v>
      </c>
    </row>
    <row r="12" spans="1:14" x14ac:dyDescent="0.35">
      <c r="A12">
        <v>8</v>
      </c>
      <c r="B12">
        <v>20240110100013</v>
      </c>
      <c r="C12" t="s">
        <v>81</v>
      </c>
      <c r="D12">
        <v>158345</v>
      </c>
      <c r="E12" t="s">
        <v>1</v>
      </c>
      <c r="F12" t="s">
        <v>3</v>
      </c>
      <c r="G12" s="3">
        <v>85</v>
      </c>
      <c r="H12" s="3">
        <v>80</v>
      </c>
      <c r="I12" s="3">
        <v>80</v>
      </c>
      <c r="J12" s="3">
        <v>75</v>
      </c>
      <c r="K12" s="3">
        <v>75</v>
      </c>
      <c r="L12" s="3">
        <v>50</v>
      </c>
      <c r="M12">
        <f>G12*Komponen!C10 + H12*Komponen!C11 + I12*Komponen!C12 + J12*Komponen!C13 + K12*Komponen!C14 + L12*Komponen!C15</f>
        <v>71.25</v>
      </c>
      <c r="N12" t="str">
        <f t="shared" si="0"/>
        <v>B+</v>
      </c>
    </row>
    <row r="13" spans="1:14" x14ac:dyDescent="0.35">
      <c r="A13">
        <v>9</v>
      </c>
      <c r="B13">
        <v>20240110100017</v>
      </c>
      <c r="C13" t="s">
        <v>82</v>
      </c>
      <c r="D13">
        <v>158349</v>
      </c>
      <c r="E13" t="s">
        <v>1</v>
      </c>
      <c r="F13" t="s">
        <v>3</v>
      </c>
      <c r="G13" s="3">
        <v>85</v>
      </c>
      <c r="H13" s="3">
        <v>80</v>
      </c>
      <c r="I13" s="3">
        <v>80</v>
      </c>
      <c r="J13" s="3">
        <v>75</v>
      </c>
      <c r="K13" s="3">
        <v>75</v>
      </c>
      <c r="L13" s="3">
        <v>50</v>
      </c>
      <c r="M13">
        <f>G13*Komponen!C10 + H13*Komponen!C11 + I13*Komponen!C12 + J13*Komponen!C13 + K13*Komponen!C14 + L13*Komponen!C15</f>
        <v>71.25</v>
      </c>
      <c r="N13" t="str">
        <f t="shared" si="0"/>
        <v>B+</v>
      </c>
    </row>
    <row r="14" spans="1:14" x14ac:dyDescent="0.35">
      <c r="A14">
        <v>10</v>
      </c>
      <c r="B14">
        <v>20240110110001</v>
      </c>
      <c r="C14" t="s">
        <v>83</v>
      </c>
      <c r="D14">
        <v>158350</v>
      </c>
      <c r="E14" t="s">
        <v>1</v>
      </c>
      <c r="F14" t="s">
        <v>3</v>
      </c>
      <c r="G14" s="3">
        <v>85</v>
      </c>
      <c r="H14" s="3">
        <v>80</v>
      </c>
      <c r="I14" s="3">
        <v>80</v>
      </c>
      <c r="J14" s="3">
        <v>75</v>
      </c>
      <c r="K14" s="3">
        <v>75</v>
      </c>
      <c r="L14" s="3">
        <v>50</v>
      </c>
      <c r="M14">
        <f>G14*Komponen!C10 + H14*Komponen!C11 + I14*Komponen!C12 + J14*Komponen!C13 + K14*Komponen!C14 + L14*Komponen!C15</f>
        <v>71.25</v>
      </c>
      <c r="N14" t="str">
        <f t="shared" si="0"/>
        <v>B+</v>
      </c>
    </row>
    <row r="15" spans="1:14" x14ac:dyDescent="0.35">
      <c r="A15">
        <v>11</v>
      </c>
      <c r="B15">
        <v>20240110110002</v>
      </c>
      <c r="C15" t="s">
        <v>84</v>
      </c>
      <c r="D15">
        <v>158351</v>
      </c>
      <c r="E15" t="s">
        <v>1</v>
      </c>
      <c r="F15" t="s">
        <v>3</v>
      </c>
      <c r="G15" s="3">
        <v>85</v>
      </c>
      <c r="H15" s="3">
        <v>80</v>
      </c>
      <c r="I15" s="3">
        <v>80</v>
      </c>
      <c r="J15" s="3">
        <v>75</v>
      </c>
      <c r="K15" s="3">
        <v>75</v>
      </c>
      <c r="L15" s="3">
        <v>50</v>
      </c>
      <c r="M15">
        <f>G15*Komponen!C10 + H15*Komponen!C11 + I15*Komponen!C12 + J15*Komponen!C13 + K15*Komponen!C14 + L15*Komponen!C15</f>
        <v>71.25</v>
      </c>
      <c r="N15" t="str">
        <f t="shared" si="0"/>
        <v>B+</v>
      </c>
    </row>
    <row r="16" spans="1:14" x14ac:dyDescent="0.35">
      <c r="A16">
        <v>12</v>
      </c>
      <c r="B16">
        <v>20240110110003</v>
      </c>
      <c r="C16" t="s">
        <v>85</v>
      </c>
      <c r="D16">
        <v>158352</v>
      </c>
      <c r="E16" t="s">
        <v>1</v>
      </c>
      <c r="F16" t="s">
        <v>3</v>
      </c>
      <c r="G16" s="3">
        <v>85</v>
      </c>
      <c r="H16" s="3">
        <v>80</v>
      </c>
      <c r="I16" s="3">
        <v>80</v>
      </c>
      <c r="J16" s="3">
        <v>80</v>
      </c>
      <c r="K16" s="3">
        <v>80</v>
      </c>
      <c r="L16" s="3">
        <v>60</v>
      </c>
      <c r="M16">
        <f>G16*Komponen!C10 + H16*Komponen!C11 + I16*Komponen!C12 + J16*Komponen!C13 + K16*Komponen!C14 + L16*Komponen!C15</f>
        <v>75.75</v>
      </c>
      <c r="N16" t="str">
        <f t="shared" si="0"/>
        <v>A-</v>
      </c>
    </row>
    <row r="17" spans="1:14" x14ac:dyDescent="0.35">
      <c r="A17">
        <v>13</v>
      </c>
      <c r="B17">
        <v>20240110110004</v>
      </c>
      <c r="C17" t="s">
        <v>86</v>
      </c>
      <c r="D17">
        <v>158353</v>
      </c>
      <c r="E17" t="s">
        <v>1</v>
      </c>
      <c r="F17" t="s">
        <v>3</v>
      </c>
      <c r="G17" s="3">
        <v>85</v>
      </c>
      <c r="H17" s="3">
        <v>80</v>
      </c>
      <c r="I17" s="3">
        <v>80</v>
      </c>
      <c r="J17" s="3">
        <v>75</v>
      </c>
      <c r="K17" s="3">
        <v>75</v>
      </c>
      <c r="L17" s="3">
        <v>50</v>
      </c>
      <c r="M17">
        <f>G17*Komponen!C10 + H17*Komponen!C11 + I17*Komponen!C12 + J17*Komponen!C13 + K17*Komponen!C14 + L17*Komponen!C15</f>
        <v>71.25</v>
      </c>
      <c r="N17" t="str">
        <f t="shared" si="0"/>
        <v>B+</v>
      </c>
    </row>
    <row r="18" spans="1:14" x14ac:dyDescent="0.35">
      <c r="A18">
        <v>14</v>
      </c>
      <c r="B18">
        <v>20240110110005</v>
      </c>
      <c r="C18" t="s">
        <v>87</v>
      </c>
      <c r="D18">
        <v>158354</v>
      </c>
      <c r="E18" t="s">
        <v>1</v>
      </c>
      <c r="F18" t="s">
        <v>3</v>
      </c>
      <c r="G18" s="3">
        <v>85</v>
      </c>
      <c r="H18" s="3">
        <v>80</v>
      </c>
      <c r="I18" s="3">
        <v>80</v>
      </c>
      <c r="J18" s="3">
        <v>75</v>
      </c>
      <c r="K18" s="3">
        <v>75</v>
      </c>
      <c r="L18" s="3">
        <v>50</v>
      </c>
      <c r="M18">
        <f>G18*Komponen!C10 + H18*Komponen!C11 + I18*Komponen!C12 + J18*Komponen!C13 + K18*Komponen!C14 + L18*Komponen!C15</f>
        <v>71.25</v>
      </c>
      <c r="N18" t="str">
        <f t="shared" si="0"/>
        <v>B+</v>
      </c>
    </row>
    <row r="19" spans="1:14" x14ac:dyDescent="0.35">
      <c r="A19">
        <v>15</v>
      </c>
      <c r="B19">
        <v>20240110110006</v>
      </c>
      <c r="C19" t="s">
        <v>88</v>
      </c>
      <c r="D19">
        <v>158355</v>
      </c>
      <c r="E19" t="s">
        <v>1</v>
      </c>
      <c r="F19" t="s">
        <v>3</v>
      </c>
      <c r="G19" s="3">
        <v>85</v>
      </c>
      <c r="H19" s="3">
        <v>80</v>
      </c>
      <c r="I19" s="3">
        <v>80</v>
      </c>
      <c r="J19" s="3">
        <v>80</v>
      </c>
      <c r="K19" s="3">
        <v>80</v>
      </c>
      <c r="L19" s="3">
        <v>60</v>
      </c>
      <c r="M19">
        <f>G19*Komponen!C10 + H19*Komponen!C11 + I19*Komponen!C12 + J19*Komponen!C13 + K19*Komponen!C14 + L19*Komponen!C15</f>
        <v>75.75</v>
      </c>
      <c r="N19" t="str">
        <f t="shared" si="0"/>
        <v>A-</v>
      </c>
    </row>
    <row r="20" spans="1:14" x14ac:dyDescent="0.35">
      <c r="A20">
        <v>16</v>
      </c>
      <c r="B20">
        <v>20240110110007</v>
      </c>
      <c r="C20" t="s">
        <v>89</v>
      </c>
      <c r="D20">
        <v>158356</v>
      </c>
      <c r="E20" t="s">
        <v>1</v>
      </c>
      <c r="F20" t="s">
        <v>3</v>
      </c>
      <c r="G20" s="3">
        <v>75</v>
      </c>
      <c r="H20" s="3">
        <v>70</v>
      </c>
      <c r="I20" s="3">
        <v>70</v>
      </c>
      <c r="J20" s="3">
        <v>70</v>
      </c>
      <c r="K20" s="3">
        <v>70</v>
      </c>
      <c r="L20" s="3">
        <v>50</v>
      </c>
      <c r="M20">
        <f>G20*Komponen!C10 + H20*Komponen!C11 + I20*Komponen!C12 + J20*Komponen!C13 + K20*Komponen!C14 + L20*Komponen!C15</f>
        <v>65.75</v>
      </c>
      <c r="N20" t="str">
        <f t="shared" si="0"/>
        <v>B</v>
      </c>
    </row>
    <row r="21" spans="1:14" x14ac:dyDescent="0.35">
      <c r="A21">
        <v>17</v>
      </c>
      <c r="B21">
        <v>20240110110008</v>
      </c>
      <c r="C21" t="s">
        <v>90</v>
      </c>
      <c r="D21">
        <v>158357</v>
      </c>
      <c r="E21" t="s">
        <v>1</v>
      </c>
      <c r="F21" t="s">
        <v>3</v>
      </c>
      <c r="G21" s="3">
        <v>85</v>
      </c>
      <c r="H21" s="3">
        <v>80</v>
      </c>
      <c r="I21" s="3">
        <v>80</v>
      </c>
      <c r="J21" s="3">
        <v>75</v>
      </c>
      <c r="K21" s="3">
        <v>75</v>
      </c>
      <c r="L21" s="3">
        <v>50</v>
      </c>
      <c r="M21">
        <f>G21*Komponen!C10 + H21*Komponen!C11 + I21*Komponen!C12 + J21*Komponen!C13 + K21*Komponen!C14 + L21*Komponen!C15</f>
        <v>71.25</v>
      </c>
      <c r="N21" t="str">
        <f t="shared" si="0"/>
        <v>B+</v>
      </c>
    </row>
    <row r="22" spans="1:14" x14ac:dyDescent="0.35">
      <c r="A22">
        <v>18</v>
      </c>
      <c r="B22">
        <v>20240110110009</v>
      </c>
      <c r="C22" t="s">
        <v>91</v>
      </c>
      <c r="D22">
        <v>158358</v>
      </c>
      <c r="E22" t="s">
        <v>1</v>
      </c>
      <c r="F22" t="s">
        <v>3</v>
      </c>
      <c r="G22" s="3">
        <v>85</v>
      </c>
      <c r="H22" s="3">
        <v>80</v>
      </c>
      <c r="I22" s="3">
        <v>80</v>
      </c>
      <c r="J22" s="3">
        <v>75</v>
      </c>
      <c r="K22" s="3">
        <v>75</v>
      </c>
      <c r="L22" s="3">
        <v>50</v>
      </c>
      <c r="M22">
        <f>G22*Komponen!C10 + H22*Komponen!C11 + I22*Komponen!C12 + J22*Komponen!C13 + K22*Komponen!C14 + L22*Komponen!C15</f>
        <v>71.25</v>
      </c>
      <c r="N22" t="str">
        <f t="shared" si="0"/>
        <v>B+</v>
      </c>
    </row>
    <row r="23" spans="1:14" x14ac:dyDescent="0.35">
      <c r="A23">
        <v>19</v>
      </c>
      <c r="B23">
        <v>20240110110010</v>
      </c>
      <c r="C23" t="s">
        <v>92</v>
      </c>
      <c r="D23">
        <v>158359</v>
      </c>
      <c r="E23" t="s">
        <v>1</v>
      </c>
      <c r="F23" t="s">
        <v>3</v>
      </c>
      <c r="G23" s="3">
        <v>85</v>
      </c>
      <c r="H23" s="3">
        <v>80</v>
      </c>
      <c r="I23" s="3">
        <v>80</v>
      </c>
      <c r="J23" s="3">
        <v>75</v>
      </c>
      <c r="K23" s="3">
        <v>75</v>
      </c>
      <c r="L23" s="3">
        <v>50</v>
      </c>
      <c r="M23">
        <f>G23*Komponen!C10 + H23*Komponen!C11 + I23*Komponen!C12 + J23*Komponen!C13 + K23*Komponen!C14 + L23*Komponen!C15</f>
        <v>71.25</v>
      </c>
      <c r="N23" t="str">
        <f t="shared" si="0"/>
        <v>B+</v>
      </c>
    </row>
    <row r="24" spans="1:14" x14ac:dyDescent="0.35">
      <c r="A24">
        <v>20</v>
      </c>
      <c r="B24">
        <v>20240110110011</v>
      </c>
      <c r="C24" t="s">
        <v>93</v>
      </c>
      <c r="D24">
        <v>158360</v>
      </c>
      <c r="E24" t="s">
        <v>1</v>
      </c>
      <c r="F24" t="s">
        <v>3</v>
      </c>
      <c r="G24" s="3">
        <v>85</v>
      </c>
      <c r="H24" s="3">
        <v>80</v>
      </c>
      <c r="I24" s="3">
        <v>80</v>
      </c>
      <c r="J24" s="3">
        <v>80</v>
      </c>
      <c r="K24" s="3">
        <v>80</v>
      </c>
      <c r="L24" s="3">
        <v>60</v>
      </c>
      <c r="M24">
        <f>G24*Komponen!C10 + H24*Komponen!C11 + I24*Komponen!C12 + J24*Komponen!C13 + K24*Komponen!C14 + L24*Komponen!C15</f>
        <v>75.75</v>
      </c>
      <c r="N24" t="str">
        <f t="shared" si="0"/>
        <v>A-</v>
      </c>
    </row>
    <row r="25" spans="1:14" x14ac:dyDescent="0.35">
      <c r="A25">
        <v>21</v>
      </c>
      <c r="B25">
        <v>20240110110012</v>
      </c>
      <c r="C25" t="s">
        <v>94</v>
      </c>
      <c r="D25">
        <v>158361</v>
      </c>
      <c r="E25" t="s">
        <v>1</v>
      </c>
      <c r="F25" t="s">
        <v>3</v>
      </c>
      <c r="G25" s="3">
        <v>85</v>
      </c>
      <c r="H25" s="3">
        <v>80</v>
      </c>
      <c r="I25" s="3">
        <v>80</v>
      </c>
      <c r="J25" s="3">
        <v>80</v>
      </c>
      <c r="K25" s="3">
        <v>80</v>
      </c>
      <c r="L25" s="3">
        <v>60</v>
      </c>
      <c r="M25">
        <f>G25*Komponen!C10 + H25*Komponen!C11 + I25*Komponen!C12 + J25*Komponen!C13 + K25*Komponen!C14 + L25*Komponen!C15</f>
        <v>75.75</v>
      </c>
      <c r="N25" t="str">
        <f t="shared" si="0"/>
        <v>A-</v>
      </c>
    </row>
    <row r="26" spans="1:14" x14ac:dyDescent="0.35">
      <c r="A26">
        <v>22</v>
      </c>
      <c r="B26">
        <v>20240110110013</v>
      </c>
      <c r="C26" t="s">
        <v>95</v>
      </c>
      <c r="D26">
        <v>158362</v>
      </c>
      <c r="E26" t="s">
        <v>1</v>
      </c>
      <c r="F26" t="s">
        <v>3</v>
      </c>
      <c r="G26" s="3">
        <v>85</v>
      </c>
      <c r="H26" s="3">
        <v>80</v>
      </c>
      <c r="I26" s="3">
        <v>80</v>
      </c>
      <c r="J26" s="3">
        <v>75</v>
      </c>
      <c r="K26" s="3">
        <v>75</v>
      </c>
      <c r="L26" s="3">
        <v>50</v>
      </c>
      <c r="M26">
        <f>G26*Komponen!C10 + H26*Komponen!C11 + I26*Komponen!C12 + J26*Komponen!C13 + K26*Komponen!C14 + L26*Komponen!C15</f>
        <v>71.25</v>
      </c>
      <c r="N26" t="str">
        <f t="shared" si="0"/>
        <v>B+</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2025-01-21T06:28:36Z</dcterms:created>
  <dcterms:modified xsi:type="dcterms:W3CDTF">2025-01-28T03:48:10Z</dcterms:modified>
  <cp:category>nilai</cp:category>
</cp:coreProperties>
</file>