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47436245-A079-4C8B-A7AB-6C36CEC47631}"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4" l="1"/>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<sst xmlns="http://schemas.openxmlformats.org/spreadsheetml/2006/main" count="189" uniqueCount="129">
  <si>
    <t>KODE MK</t>
  </si>
  <si>
    <t>A1B2A39R</t>
  </si>
  <si>
    <t>NAMA MK</t>
  </si>
  <si>
    <t>SOCIAL-PSYCHOLOGY OF LANGUAGE</t>
  </si>
  <si>
    <t>NAMA KELAS</t>
  </si>
  <si>
    <t>A</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</si>
  <si>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</si>
  <si>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</si>
  <si>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</si>
  <si>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</si>
  <si>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</si>
  <si>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</si>
  <si>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</si>
  <si>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</si>
  <si>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</si>
  <si>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</si>
  <si>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</si>
  <si>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</si>
  <si>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</si>
  <si>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</si>
  <si>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</si>
  <si>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</si>
  <si>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</si>
  <si>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</si>
  <si>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</si>
  <si>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</si>
  <si>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</si>
  <si>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</si>
  <si>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</si>
  <si>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</si>
  <si>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</si>
  <si>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</si>
  <si>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</si>
  <si>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</si>
  <si>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</si>
  <si>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</si>
  <si>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</si>
  <si>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</si>
  <si>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</si>
  <si>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</si>
  <si>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</si>
  <si>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</si>
  <si>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</si>
  <si>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</si>
  <si>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</si>
  <si>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</si>
  <si>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</si>
  <si>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</si>
  <si>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</si>
  <si>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</si>
  <si>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</si>
  <si>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</si>
  <si>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</si>
  <si>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</si>
  <si>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</si>
  <si>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</si>
  <si>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</si>
  <si>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</si>
  <si>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</si>
  <si>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</si>
  <si>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</si>
  <si>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</si>
  <si>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</si>
  <si>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</si>
  <si>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SOCIAL-PSYCHOLOGY OF LANGUAGE (A1B2A39R)</t>
  </si>
  <si>
    <t>NIM</t>
  </si>
  <si>
    <t>Nama Mahasiswa</t>
  </si>
  <si>
    <t>idkrs</t>
  </si>
  <si>
    <t>Kode Matkul</t>
  </si>
  <si>
    <t>Nama Matkul</t>
  </si>
  <si>
    <t>UTS</t>
  </si>
  <si>
    <t>UAS</t>
  </si>
  <si>
    <t>Nilai Akhir</t>
  </si>
  <si>
    <t>Nilai Huruf</t>
  </si>
  <si>
    <t>2021A1B002</t>
  </si>
  <si>
    <t>DEDI YUSUP</t>
  </si>
  <si>
    <t>2021A1B004</t>
  </si>
  <si>
    <t>HAERANI</t>
  </si>
  <si>
    <t>2021A1B007</t>
  </si>
  <si>
    <t>MAHNEF FIRDAUS</t>
  </si>
  <si>
    <t>2021A1B008</t>
  </si>
  <si>
    <t>MAYA DIANTI</t>
  </si>
  <si>
    <t>2021A1B009</t>
  </si>
  <si>
    <t>Muhammad Zikril Hakim</t>
  </si>
  <si>
    <t>2021A1B012</t>
  </si>
  <si>
    <t>RAMA AGUNG PAPANDA SG</t>
  </si>
  <si>
    <t>2021A1B013</t>
  </si>
  <si>
    <t>SALMAN ALFARIZI</t>
  </si>
  <si>
    <t>2021A1B017</t>
  </si>
  <si>
    <t>SUPRIYADI</t>
  </si>
  <si>
    <t>2021A1B022</t>
  </si>
  <si>
    <t>HUSNUL KHOTIMAH</t>
  </si>
  <si>
    <t>2021A1B029</t>
  </si>
  <si>
    <t>ZAKIAH KURATA AYUN</t>
  </si>
  <si>
    <t>2021A1B031</t>
  </si>
  <si>
    <t>RAHMAD YUSUP</t>
  </si>
  <si>
    <t>2021A1B032</t>
  </si>
  <si>
    <t>INDAH PERMAISURI</t>
  </si>
  <si>
    <t>2021A1B043</t>
  </si>
  <si>
    <t>USWATUN HASANAH</t>
  </si>
  <si>
    <t>https://drive.google.com/drive/folders/1YDY6FotQnibieI61-IG3UgS6k9fLXh16?usp=sharing</t>
  </si>
  <si>
    <t>Mahasiswa wajib hadir 14 kali pertemuan dengan kewajiban 4 kali tugas, 2 kali UTS dan 1 kali UAS beserta 1 luaran yaitu membuat chapter book dari materi yang diberikan oleh dosen pengampu</t>
  </si>
  <si>
    <t>Students are required to attend 14 meetings with the obligation of 4 assignments, 2 UTS and 1 UAS along with 1 output, namely making a chapter book</t>
  </si>
  <si>
    <t>Quiz diberikan pada pertemuan dari materi yang telah diklasifikasikan menjadi 4 pokok bahasan besar dari materi yang didiskusikan dan dibahas</t>
  </si>
  <si>
    <t>Quizzes are given at meetings from material that has been classified into 4 major topics of discussion and discussed material</t>
  </si>
  <si>
    <t>Tugas diberikan secara berkelompok berdasarkan 4 pokok bahasan dari materi yang diberikan dengan membahas kasus dari masing-masing materi</t>
  </si>
  <si>
    <t>Assignments are given in groups based on 4 topics from the material provided by discussing cases from each material</t>
  </si>
  <si>
    <t xml:space="preserve">UTS diberikan soal essay terkait materi yang sudah dibahas sampai pada pertemuan ke 7 </t>
  </si>
  <si>
    <t>UTS is given essay questions related to material that has been discussed up to the 7th meeting</t>
  </si>
  <si>
    <t xml:space="preserve">UAS diberikan soal essay dengan menjawab pertanyaan berdasarkan keseluruhan materi sampai pada pertemuan ke 14 yang kemudian mahasiswa menjawab sesuai nomor soal yang mereka diberikan berdasarkan NIM </t>
  </si>
  <si>
    <t>UAS is given essay questions by answering questions based on the entire material up to the 14th meeting where students then answer according to the question number they were given based on NIM</t>
  </si>
  <si>
    <t>Definisi Socio-Psychology of Language</t>
  </si>
  <si>
    <t>Types of Discourse</t>
  </si>
  <si>
    <t>Language and Power</t>
  </si>
  <si>
    <t>Coherence and Cohesion</t>
  </si>
  <si>
    <t>Speech Acts Theory</t>
  </si>
  <si>
    <t>Genre Analysis and Conversation Analysis</t>
  </si>
  <si>
    <t>Review Perkuliahan</t>
  </si>
  <si>
    <t>Speech Acts, Pragmatik, dan Wacana: Hubungan yang Tak Terpisahkan</t>
  </si>
  <si>
    <t>Implikasi Intertekstualitas dalam Berbagai Bidang</t>
  </si>
  <si>
    <t>Multimodal Discourse Analysis</t>
  </si>
  <si>
    <t>Intertextuality</t>
  </si>
  <si>
    <t>Discourse and Identity</t>
  </si>
  <si>
    <t>Methodology in Discourse Analysis</t>
  </si>
  <si>
    <t>Proyek Portofolio</t>
  </si>
  <si>
    <t>Socio-Psychology of Language Concepts</t>
  </si>
  <si>
    <t xml:space="preserve">Meetings Review </t>
  </si>
  <si>
    <t>Speech Acts, Pragmatik, and Literature</t>
  </si>
  <si>
    <t>Intertextuality Implicature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</si>
</sst>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000000"/>
      <name val="Calibri"/>
    </font>
    <font>
      <sz val="12"/>
      <color rgb="FF000000"/>
      <name val="Times New Roman"/>
      <family val="1"/>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Protection="1">
      <protection locked="0"/>
    </xf>
    <xf numFmtId="0" fontId="2" fillId="0" borderId="0" xfId="0" applyFont="1" applyAlignment="1" applyProtection="1">
      <alignment horizontal="justify" vertical="center"/>
      <protection locked="0"/>
    </xf>
    <xf numFmtId="0" fontId="3" fillId="0" borderId="0" xfId="0" applyFont="1" applyProtection="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5"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ht="15.5" x14ac:dyDescent="0.35">
      <c r="A10">
        <v>1</v>
      </c>
      <c r="B10" s="13" t="s">
        <v>111</v>
      </c>
      <c r="C10" s="15" t="s">
        <v>125</v>
      </c>
      <c r="D10">
        <v>1234581399</v>
      </c>
    </row>
    <row r="11" spans="1:4" ht="15.5" x14ac:dyDescent="0.35">
      <c r="A11">
        <v>2</v>
      </c>
      <c r="B11" s="13" t="s">
        <v>112</v>
      </c>
      <c r="C11" s="3" t="s">
        <v>112</v>
      </c>
      <c r="D11">
        <v>1234581399</v>
      </c>
    </row>
    <row r="12" spans="1:4" ht="15.5" x14ac:dyDescent="0.35">
      <c r="A12">
        <v>3</v>
      </c>
      <c r="B12" s="13" t="s">
        <v>113</v>
      </c>
      <c r="C12" s="3" t="s">
        <v>113</v>
      </c>
      <c r="D12">
        <v>1234581399</v>
      </c>
    </row>
    <row r="13" spans="1:4" ht="15.5" x14ac:dyDescent="0.35">
      <c r="A13">
        <v>4</v>
      </c>
      <c r="B13" s="13" t="s">
        <v>114</v>
      </c>
      <c r="C13" s="3" t="s">
        <v>114</v>
      </c>
      <c r="D13">
        <v>1234581399</v>
      </c>
    </row>
    <row r="14" spans="1:4" ht="15.5" x14ac:dyDescent="0.35">
      <c r="A14">
        <v>5</v>
      </c>
      <c r="B14" s="13" t="s">
        <v>115</v>
      </c>
      <c r="C14" s="3" t="s">
        <v>115</v>
      </c>
      <c r="D14">
        <v>1234581399</v>
      </c>
    </row>
    <row r="15" spans="1:4" ht="15.5" x14ac:dyDescent="0.35">
      <c r="A15">
        <v>6</v>
      </c>
      <c r="B15" s="14" t="s">
        <v>116</v>
      </c>
      <c r="C15" s="3" t="s">
        <v>116</v>
      </c>
      <c r="D15">
        <v>1234581399</v>
      </c>
    </row>
    <row r="16" spans="1:4" ht="15.5" x14ac:dyDescent="0.35">
      <c r="A16">
        <v>7</v>
      </c>
      <c r="B16" s="13" t="s">
        <v>117</v>
      </c>
      <c r="C16" s="15" t="s">
        <v>126</v>
      </c>
      <c r="D16">
        <v>1234581399</v>
      </c>
    </row>
    <row r="17" spans="1:4" x14ac:dyDescent="0.35">
      <c r="A17">
        <v>8</v>
      </c>
      <c r="B17" s="15" t="s">
        <v>70</v>
      </c>
      <c r="C17" s="3" t="s">
        <v>70</v>
      </c>
      <c r="D17">
        <v>1234581399</v>
      </c>
    </row>
    <row r="18" spans="1:4" ht="15.5" x14ac:dyDescent="0.35">
      <c r="A18">
        <v>9</v>
      </c>
      <c r="B18" s="13" t="s">
        <v>118</v>
      </c>
      <c r="C18" s="15" t="s">
        <v>127</v>
      </c>
      <c r="D18">
        <v>1234581399</v>
      </c>
    </row>
    <row r="19" spans="1:4" ht="15.5" x14ac:dyDescent="0.35">
      <c r="A19">
        <v>10</v>
      </c>
      <c r="B19" s="13" t="s">
        <v>121</v>
      </c>
      <c r="C19" s="3" t="s">
        <v>121</v>
      </c>
      <c r="D19">
        <v>1234581399</v>
      </c>
    </row>
    <row r="20" spans="1:4" ht="15.5" x14ac:dyDescent="0.35">
      <c r="A20">
        <v>11</v>
      </c>
      <c r="B20" s="13" t="s">
        <v>119</v>
      </c>
      <c r="C20" s="15" t="s">
        <v>128</v>
      </c>
      <c r="D20">
        <v>1234581399</v>
      </c>
    </row>
    <row r="21" spans="1:4" ht="15.5" x14ac:dyDescent="0.35">
      <c r="A21">
        <v>12</v>
      </c>
      <c r="B21" s="13" t="s">
        <v>120</v>
      </c>
      <c r="C21" s="3" t="s">
        <v>120</v>
      </c>
      <c r="D21">
        <v>1234581399</v>
      </c>
    </row>
    <row r="22" spans="1:4" ht="15.5" x14ac:dyDescent="0.35">
      <c r="A22">
        <v>13</v>
      </c>
      <c r="B22" s="13" t="s">
        <v>122</v>
      </c>
      <c r="C22" s="3" t="s">
        <v>122</v>
      </c>
      <c r="D22">
        <v>1234581399</v>
      </c>
    </row>
    <row r="23" spans="1:4" ht="15.5" x14ac:dyDescent="0.35">
      <c r="A23">
        <v>14</v>
      </c>
      <c r="B23" s="13" t="s">
        <v>123</v>
      </c>
      <c r="C23" s="3" t="s">
        <v>123</v>
      </c>
      <c r="D23">
        <v>1234581399</v>
      </c>
    </row>
    <row r="24" spans="1:4" ht="15.5" x14ac:dyDescent="0.35">
      <c r="A24">
        <v>15</v>
      </c>
      <c r="B24" s="13" t="s">
        <v>124</v>
      </c>
      <c r="C24" s="3" t="s">
        <v>124</v>
      </c>
      <c r="D24">
        <v>1234581399</v>
      </c>
    </row>
    <row r="25" spans="1:4" x14ac:dyDescent="0.35">
      <c r="A25">
        <v>16</v>
      </c>
      <c r="B25" s="15" t="s">
        <v>71</v>
      </c>
      <c r="C25" s="3" t="s">
        <v>71</v>
      </c>
      <c r="D25">
        <v>1234581399</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topLeftCell="A7"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0" sqref="E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101</v>
      </c>
      <c r="E10" s="3" t="s">
        <v>102</v>
      </c>
      <c r="F10">
        <v>1234581399</v>
      </c>
    </row>
    <row r="11" spans="1:6" x14ac:dyDescent="0.35">
      <c r="A11">
        <v>2</v>
      </c>
      <c r="B11" t="s">
        <v>59</v>
      </c>
      <c r="C11" s="9">
        <v>0.15</v>
      </c>
      <c r="D11" s="3" t="s">
        <v>100</v>
      </c>
      <c r="E11" s="3" t="s">
        <v>100</v>
      </c>
      <c r="F11">
        <v>1234581399</v>
      </c>
    </row>
    <row r="12" spans="1:6" x14ac:dyDescent="0.35">
      <c r="A12">
        <v>3</v>
      </c>
      <c r="B12" t="s">
        <v>60</v>
      </c>
      <c r="C12" s="9">
        <v>0.05</v>
      </c>
      <c r="D12" s="3" t="s">
        <v>103</v>
      </c>
      <c r="E12" s="3" t="s">
        <v>104</v>
      </c>
      <c r="F12">
        <v>1234581399</v>
      </c>
    </row>
    <row r="13" spans="1:6" x14ac:dyDescent="0.35">
      <c r="A13">
        <v>4</v>
      </c>
      <c r="B13" t="s">
        <v>61</v>
      </c>
      <c r="C13" s="9">
        <v>0.2</v>
      </c>
      <c r="D13" s="3" t="s">
        <v>105</v>
      </c>
      <c r="E13" s="3" t="s">
        <v>106</v>
      </c>
      <c r="F13">
        <v>1234581399</v>
      </c>
    </row>
    <row r="14" spans="1:6" x14ac:dyDescent="0.35">
      <c r="A14">
        <v>5</v>
      </c>
      <c r="B14" t="s">
        <v>62</v>
      </c>
      <c r="C14" s="9">
        <v>0.2</v>
      </c>
      <c r="D14" s="3" t="s">
        <v>107</v>
      </c>
      <c r="E14" s="3" t="s">
        <v>108</v>
      </c>
      <c r="F14">
        <v>1234581399</v>
      </c>
    </row>
    <row r="15" spans="1:6" x14ac:dyDescent="0.35">
      <c r="A15">
        <v>6</v>
      </c>
      <c r="B15" t="s">
        <v>63</v>
      </c>
      <c r="C15" s="9">
        <v>0.25</v>
      </c>
      <c r="D15" s="3" t="s">
        <v>109</v>
      </c>
      <c r="E15" s="3" t="s">
        <v>110</v>
      </c>
      <c r="F15">
        <v>1234581399</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7"/>
  <sheetViews>
    <sheetView tabSelected="1" topLeftCell="D1" workbookViewId="0">
      <selection activeCell="H6" sqref="H6"/>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155738</v>
      </c>
      <c r="E5" t="s">
        <v>1</v>
      </c>
      <c r="F5" t="s">
        <v>3</v>
      </c>
      <c r="G5" s="3">
        <v>75</v>
      </c>
      <c r="H5" s="3">
        <v>80</v>
      </c>
      <c r="I5" s="3">
        <v>80</v>
      </c>
      <c r="J5" s="3">
        <v>80</v>
      </c>
      <c r="K5" s="3">
        <v>75</v>
      </c>
      <c r="L5" s="3">
        <v>80</v>
      </c>
      <c r="M5">
        <f>G5*Komponen!C10 + H5*Komponen!C11 + I5*Komponen!C12 + J5*Komponen!C13 + K5*Komponen!C14 + L5*Komponen!C15</f>
        <v>78.25</v>
      </c>
      <c r="N5" t="str">
        <f t="shared" ref="N5:N17" si="0">IF(AND(ISBLANK(G5), ISBLANK(H5), ISBLANK(I5), ISBLANK(J5), ISBLANK(K5), ISBLANK(L5)), "T", IF(M5&lt;=0.99, "T", IF(M5&lt;=24.99, "E", IF(M5&lt;=49.99, "D", IF(M5&lt;=54.99, "C", IF(M5&lt;=59.99, "C+", IF(M5&lt;=64.99, "B-", IF(M5&lt;=69.99, "B", IF(M5&lt;=74.99, "B+", IF(M5&lt;=79.99, "A-", IF(M5&lt;=100, "A")))))))))))</f>
        <v>A-</v>
      </c>
    </row>
    <row r="6" spans="1:14" x14ac:dyDescent="0.35">
      <c r="A6">
        <v>2</v>
      </c>
      <c r="B6" t="s">
        <v>76</v>
      </c>
      <c r="C6" t="s">
        <v>77</v>
      </c>
      <c r="D6">
        <v>153845</v>
      </c>
      <c r="E6" t="s">
        <v>1</v>
      </c>
      <c r="F6" t="s">
        <v>3</v>
      </c>
      <c r="G6" s="3">
        <v>75</v>
      </c>
      <c r="H6" s="3">
        <v>60</v>
      </c>
      <c r="I6" s="3">
        <v>60</v>
      </c>
      <c r="J6" s="3">
        <v>60</v>
      </c>
      <c r="K6" s="3">
        <v>75</v>
      </c>
      <c r="L6" s="3">
        <v>80</v>
      </c>
      <c r="M6">
        <f>G6*Komponen!C10 + H6*Komponen!C11 + I6*Komponen!C12 + J6*Komponen!C13 + K6*Komponen!C14 + L6*Komponen!C15</f>
        <v>70.25</v>
      </c>
      <c r="N6" t="str">
        <f t="shared" si="0"/>
        <v>B+</v>
      </c>
    </row>
    <row r="7" spans="1:14" x14ac:dyDescent="0.35">
      <c r="A7">
        <v>3</v>
      </c>
      <c r="B7" t="s">
        <v>78</v>
      </c>
      <c r="C7" t="s">
        <v>79</v>
      </c>
      <c r="D7">
        <v>153391</v>
      </c>
      <c r="E7" t="s">
        <v>1</v>
      </c>
      <c r="F7" t="s">
        <v>3</v>
      </c>
      <c r="G7" s="3">
        <v>0</v>
      </c>
      <c r="H7" s="3">
        <v>0</v>
      </c>
      <c r="I7" s="3">
        <v>0</v>
      </c>
      <c r="J7" s="3">
        <v>0</v>
      </c>
      <c r="K7" s="3">
        <v>0</v>
      </c>
      <c r="L7" s="3">
        <v>10</v>
      </c>
      <c r="M7">
        <f>G7*Komponen!C10 + H7*Komponen!C11 + I7*Komponen!C12 + J7*Komponen!C13 + K7*Komponen!C14 + L7*Komponen!C15</f>
        <v>2.5</v>
      </c>
      <c r="N7" t="str">
        <f t="shared" si="0"/>
        <v>E</v>
      </c>
    </row>
    <row r="8" spans="1:14" x14ac:dyDescent="0.35">
      <c r="A8">
        <v>4</v>
      </c>
      <c r="B8" t="s">
        <v>80</v>
      </c>
      <c r="C8" t="s">
        <v>81</v>
      </c>
      <c r="D8">
        <v>154125</v>
      </c>
      <c r="E8" t="s">
        <v>1</v>
      </c>
      <c r="F8" t="s">
        <v>3</v>
      </c>
      <c r="G8" s="3">
        <v>75</v>
      </c>
      <c r="H8" s="3">
        <v>80</v>
      </c>
      <c r="I8" s="3">
        <v>80</v>
      </c>
      <c r="J8" s="3">
        <v>80</v>
      </c>
      <c r="K8" s="3">
        <v>75</v>
      </c>
      <c r="L8" s="3">
        <v>80</v>
      </c>
      <c r="M8">
        <f>G8*Komponen!C10 + H8*Komponen!C11 + I8*Komponen!C12 + J8*Komponen!C13 + K8*Komponen!C14 + L8*Komponen!C15</f>
        <v>78.25</v>
      </c>
      <c r="N8" t="str">
        <f t="shared" si="0"/>
        <v>A-</v>
      </c>
    </row>
    <row r="9" spans="1:14" x14ac:dyDescent="0.35">
      <c r="A9">
        <v>5</v>
      </c>
      <c r="B9" t="s">
        <v>82</v>
      </c>
      <c r="C9" t="s">
        <v>83</v>
      </c>
      <c r="D9">
        <v>153798</v>
      </c>
      <c r="E9" t="s">
        <v>1</v>
      </c>
      <c r="F9" t="s">
        <v>3</v>
      </c>
      <c r="G9" s="3">
        <v>75</v>
      </c>
      <c r="H9" s="3">
        <v>80</v>
      </c>
      <c r="I9" s="3">
        <v>80</v>
      </c>
      <c r="J9" s="3">
        <v>80</v>
      </c>
      <c r="K9" s="3">
        <v>75</v>
      </c>
      <c r="L9" s="3">
        <v>80</v>
      </c>
      <c r="M9">
        <f>G9*Komponen!C10 + H9*Komponen!C11 + I9*Komponen!C12 + J9*Komponen!C13 + K9*Komponen!C14 + L9*Komponen!C15</f>
        <v>78.25</v>
      </c>
      <c r="N9" t="str">
        <f t="shared" si="0"/>
        <v>A-</v>
      </c>
    </row>
    <row r="10" spans="1:14" x14ac:dyDescent="0.35">
      <c r="A10">
        <v>6</v>
      </c>
      <c r="B10" t="s">
        <v>84</v>
      </c>
      <c r="C10" t="s">
        <v>85</v>
      </c>
      <c r="D10">
        <v>153116</v>
      </c>
      <c r="E10" t="s">
        <v>1</v>
      </c>
      <c r="F10" t="s">
        <v>3</v>
      </c>
      <c r="G10" s="3">
        <v>80</v>
      </c>
      <c r="H10" s="3">
        <v>80</v>
      </c>
      <c r="I10" s="3">
        <v>80</v>
      </c>
      <c r="J10" s="3">
        <v>80</v>
      </c>
      <c r="K10" s="3">
        <v>75</v>
      </c>
      <c r="L10" s="3">
        <v>80</v>
      </c>
      <c r="M10">
        <f>G10*Komponen!C10 + H10*Komponen!C11 + I10*Komponen!C12 + J10*Komponen!C13 + K10*Komponen!C14 + L10*Komponen!C15</f>
        <v>79</v>
      </c>
      <c r="N10" t="str">
        <f t="shared" si="0"/>
        <v>A-</v>
      </c>
    </row>
    <row r="11" spans="1:14" x14ac:dyDescent="0.35">
      <c r="A11">
        <v>7</v>
      </c>
      <c r="B11" t="s">
        <v>86</v>
      </c>
      <c r="C11" t="s">
        <v>87</v>
      </c>
      <c r="D11">
        <v>154087</v>
      </c>
      <c r="E11" t="s">
        <v>1</v>
      </c>
      <c r="F11" t="s">
        <v>3</v>
      </c>
      <c r="G11" s="3">
        <v>80</v>
      </c>
      <c r="H11" s="3">
        <v>80</v>
      </c>
      <c r="I11" s="3">
        <v>80</v>
      </c>
      <c r="J11" s="3">
        <v>80</v>
      </c>
      <c r="K11" s="3">
        <v>75</v>
      </c>
      <c r="L11" s="3">
        <v>80</v>
      </c>
      <c r="M11">
        <f>G11*Komponen!C10 + H11*Komponen!C11 + I11*Komponen!C12 + J11*Komponen!C13 + K11*Komponen!C14 + L11*Komponen!C15</f>
        <v>79</v>
      </c>
      <c r="N11" t="str">
        <f t="shared" si="0"/>
        <v>A-</v>
      </c>
    </row>
    <row r="12" spans="1:14" x14ac:dyDescent="0.35">
      <c r="A12">
        <v>8</v>
      </c>
      <c r="B12" t="s">
        <v>88</v>
      </c>
      <c r="C12" t="s">
        <v>89</v>
      </c>
      <c r="D12">
        <v>152501</v>
      </c>
      <c r="E12" t="s">
        <v>1</v>
      </c>
      <c r="F12" t="s">
        <v>3</v>
      </c>
      <c r="G12" s="3">
        <v>80</v>
      </c>
      <c r="H12" s="3">
        <v>80</v>
      </c>
      <c r="I12" s="3">
        <v>80</v>
      </c>
      <c r="J12" s="3">
        <v>80</v>
      </c>
      <c r="K12" s="3">
        <v>75</v>
      </c>
      <c r="L12" s="3">
        <v>80</v>
      </c>
      <c r="M12">
        <f>G12*Komponen!C10 + H12*Komponen!C11 + I12*Komponen!C12 + J12*Komponen!C13 + K12*Komponen!C14 + L12*Komponen!C15</f>
        <v>79</v>
      </c>
      <c r="N12" t="str">
        <f t="shared" si="0"/>
        <v>A-</v>
      </c>
    </row>
    <row r="13" spans="1:14" x14ac:dyDescent="0.35">
      <c r="A13">
        <v>9</v>
      </c>
      <c r="B13" t="s">
        <v>90</v>
      </c>
      <c r="C13" t="s">
        <v>91</v>
      </c>
      <c r="D13">
        <v>153628</v>
      </c>
      <c r="E13" t="s">
        <v>1</v>
      </c>
      <c r="F13" t="s">
        <v>3</v>
      </c>
      <c r="G13" s="3">
        <v>75</v>
      </c>
      <c r="H13" s="3">
        <v>80</v>
      </c>
      <c r="I13" s="3">
        <v>80</v>
      </c>
      <c r="J13" s="3">
        <v>80</v>
      </c>
      <c r="K13" s="3">
        <v>75</v>
      </c>
      <c r="L13" s="3">
        <v>80</v>
      </c>
      <c r="M13">
        <f>G13*Komponen!C10 + H13*Komponen!C11 + I13*Komponen!C12 + J13*Komponen!C13 + K13*Komponen!C14 + L13*Komponen!C15</f>
        <v>78.25</v>
      </c>
      <c r="N13" t="str">
        <f t="shared" si="0"/>
        <v>A-</v>
      </c>
    </row>
    <row r="14" spans="1:14" x14ac:dyDescent="0.35">
      <c r="A14">
        <v>10</v>
      </c>
      <c r="B14" t="s">
        <v>92</v>
      </c>
      <c r="C14" t="s">
        <v>93</v>
      </c>
      <c r="D14">
        <v>153776</v>
      </c>
      <c r="E14" t="s">
        <v>1</v>
      </c>
      <c r="F14" t="s">
        <v>3</v>
      </c>
      <c r="G14" s="3">
        <v>80</v>
      </c>
      <c r="H14" s="3">
        <v>80</v>
      </c>
      <c r="I14" s="3">
        <v>80</v>
      </c>
      <c r="J14" s="3">
        <v>80</v>
      </c>
      <c r="K14" s="3">
        <v>75</v>
      </c>
      <c r="L14" s="3">
        <v>80</v>
      </c>
      <c r="M14">
        <f>G14*Komponen!C10 + H14*Komponen!C11 + I14*Komponen!C12 + J14*Komponen!C13 + K14*Komponen!C14 + L14*Komponen!C15</f>
        <v>79</v>
      </c>
      <c r="N14" t="str">
        <f t="shared" si="0"/>
        <v>A-</v>
      </c>
    </row>
    <row r="15" spans="1:14" x14ac:dyDescent="0.35">
      <c r="A15">
        <v>11</v>
      </c>
      <c r="B15" t="s">
        <v>94</v>
      </c>
      <c r="C15" t="s">
        <v>95</v>
      </c>
      <c r="D15">
        <v>154912</v>
      </c>
      <c r="E15" t="s">
        <v>1</v>
      </c>
      <c r="F15" t="s">
        <v>3</v>
      </c>
      <c r="G15" s="3">
        <v>80</v>
      </c>
      <c r="H15" s="3">
        <v>80</v>
      </c>
      <c r="I15" s="3">
        <v>80</v>
      </c>
      <c r="J15" s="3">
        <v>80</v>
      </c>
      <c r="K15" s="3">
        <v>75</v>
      </c>
      <c r="L15" s="3">
        <v>80</v>
      </c>
      <c r="M15">
        <f>G15*Komponen!C10 + H15*Komponen!C11 + I15*Komponen!C12 + J15*Komponen!C13 + K15*Komponen!C14 + L15*Komponen!C15</f>
        <v>79</v>
      </c>
      <c r="N15" t="str">
        <f t="shared" si="0"/>
        <v>A-</v>
      </c>
    </row>
    <row r="16" spans="1:14" x14ac:dyDescent="0.35">
      <c r="A16">
        <v>12</v>
      </c>
      <c r="B16" t="s">
        <v>96</v>
      </c>
      <c r="C16" t="s">
        <v>97</v>
      </c>
      <c r="D16">
        <v>153629</v>
      </c>
      <c r="E16" t="s">
        <v>1</v>
      </c>
      <c r="F16" t="s">
        <v>3</v>
      </c>
      <c r="G16" s="3">
        <v>75</v>
      </c>
      <c r="H16" s="3">
        <v>80</v>
      </c>
      <c r="I16" s="3">
        <v>80</v>
      </c>
      <c r="J16" s="3">
        <v>80</v>
      </c>
      <c r="K16" s="3">
        <v>75</v>
      </c>
      <c r="L16" s="3">
        <v>80</v>
      </c>
      <c r="M16">
        <f>G16*Komponen!C10 + H16*Komponen!C11 + I16*Komponen!C12 + J16*Komponen!C13 + K16*Komponen!C14 + L16*Komponen!C15</f>
        <v>78.25</v>
      </c>
      <c r="N16" t="str">
        <f t="shared" si="0"/>
        <v>A-</v>
      </c>
    </row>
    <row r="17" spans="1:14" x14ac:dyDescent="0.35">
      <c r="A17">
        <v>13</v>
      </c>
      <c r="B17" t="s">
        <v>98</v>
      </c>
      <c r="C17" t="s">
        <v>99</v>
      </c>
      <c r="D17">
        <v>154509</v>
      </c>
      <c r="E17" t="s">
        <v>1</v>
      </c>
      <c r="F17" t="s">
        <v>3</v>
      </c>
      <c r="G17" s="3">
        <v>75</v>
      </c>
      <c r="H17" s="3">
        <v>80</v>
      </c>
      <c r="I17" s="3">
        <v>80</v>
      </c>
      <c r="J17" s="3">
        <v>80</v>
      </c>
      <c r="K17" s="3">
        <v>75</v>
      </c>
      <c r="L17" s="3">
        <v>80</v>
      </c>
      <c r="M17">
        <f>G17*Komponen!C10 + H17*Komponen!C11 + I17*Komponen!C12 + J17*Komponen!C13 + K17*Komponen!C14 + L17*Komponen!C15</f>
        <v>78.25</v>
      </c>
      <c r="N17"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2025-01-21T06:29:16Z</dcterms:created>
  <dcterms:modified xsi:type="dcterms:W3CDTF">2025-01-28T04:47:51Z</dcterms:modified>
  <cp:category>nilai</cp:category>
</cp:coreProperties>
</file>