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CBA6CC4D-6D74-48F8-871E-F7292621F9E6}"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4" l="1"/>
  <c r="M38" i="4"/>
  <c r="M37" i="4"/>
  <c r="N37" i="4" s="1"/>
  <c r="M36" i="4"/>
  <c r="N36" i="4" s="1"/>
  <c r="M35" i="4"/>
  <c r="N35" i="4" s="1"/>
  <c r="M34" i="4"/>
  <c r="N34" i="4" s="1"/>
  <c r="M33" i="4"/>
  <c r="N33" i="4" s="1"/>
  <c r="M32" i="4"/>
  <c r="N32" i="4" s="1"/>
  <c r="M31" i="4"/>
  <c r="N31" i="4" s="1"/>
  <c r="M30" i="4"/>
  <c r="N30" i="4" s="1"/>
  <c r="M29" i="4"/>
  <c r="N29" i="4" s="1"/>
  <c r="M28" i="4"/>
  <c r="N28" i="4" s="1"/>
  <c r="N27" i="4"/>
  <c r="M27" i="4"/>
  <c r="N26" i="4"/>
  <c r="M26" i="4"/>
  <c r="M25" i="4"/>
  <c r="N25" i="4" s="1"/>
  <c r="M24" i="4"/>
  <c r="N24" i="4" s="1"/>
  <c r="M23" i="4"/>
  <c r="N23" i="4" s="1"/>
  <c r="N22" i="4"/>
  <c r="M22" i="4"/>
  <c r="M21" i="4"/>
  <c r="N21" i="4" s="1"/>
  <c r="M20" i="4"/>
  <c r="N20" i="4" s="1"/>
  <c r="M19" i="4"/>
  <c r="N19" i="4" s="1"/>
  <c r="N18" i="4"/>
  <c r="M18" i="4"/>
  <c r="M17" i="4"/>
  <c r="N17" i="4" s="1"/>
  <c r="M16" i="4"/>
  <c r="N16" i="4" s="1"/>
  <c r="M15" i="4"/>
  <c r="N15" i="4" s="1"/>
  <c r="M14" i="4"/>
  <c r="N14" i="4" s="1"/>
  <c r="M13" i="4"/>
  <c r="N13" i="4" s="1"/>
  <c r="M12" i="4"/>
  <c r="N12" i="4" s="1"/>
  <c r="M11" i="4"/>
  <c r="N11" i="4" s="1"/>
  <c r="M10" i="4"/>
  <c r="N10" i="4" s="1"/>
  <c r="M9" i="4"/>
  <c r="N9" i="4" s="1"/>
  <c r="M8" i="4"/>
  <c r="N8" i="4" s="1"/>
  <c r="M7" i="4"/>
  <c r="N7" i="4" s="1"/>
  <c r="N6" i="4"/>
  <c r="M6" i="4"/>
  <c r="N5" i="4"/>
  <c r="M5" i="4"/>
  <c r="C16" i="3"/>
</calcChain>
</file>

<file path=xl/sharedStrings.xml><?xml version="1.0" encoding="utf-8"?>
<sst xmlns="http://schemas.openxmlformats.org/spreadsheetml/2006/main" count="273" uniqueCount="167">
  <si>
    <t>KODE MK</t>
  </si>
  <si>
    <t>A1B2A52A</t>
  </si>
  <si>
    <t>NAMA MK</t>
  </si>
  <si>
    <t>DISCOURSE ANALYSIS</t>
  </si>
  <si>
    <t>NAMA KELAS</t>
  </si>
  <si>
    <t>A</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</si>
  <si>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</si>
  <si>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</si>
  <si>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</si>
  <si>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</si>
  <si>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</si>
  <si>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</si>
  <si>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</si>
  <si>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</si>
  <si>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</si>
  <si>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</si>
  <si>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</si>
  <si>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</si>
  <si>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</si>
  <si>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</si>
  <si>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</si>
  <si>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</si>
  <si>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</si>
  <si>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</si>
  <si>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</si>
  <si>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</si>
  <si>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</si>
  <si>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</si>
  <si>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</si>
  <si>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</si>
  <si>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</si>
  <si>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</si>
  <si>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</si>
  <si>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</si>
  <si>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</si>
  <si>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</si>
  <si>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</si>
  <si>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</si>
  <si>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</si>
  <si>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</si>
  <si>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</si>
  <si>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</si>
  <si>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</si>
  <si>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</si>
  <si>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</si>
  <si>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</si>
  <si>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</si>
  <si>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</si>
  <si>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</si>
  <si>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</si>
  <si>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</si>
  <si>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</si>
  <si>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</si>
  <si>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</si>
  <si>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</si>
  <si>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</si>
  <si>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</si>
  <si>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</si>
  <si>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</si>
  <si>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</si>
  <si>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</si>
  <si>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</si>
  <si>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</si>
  <si>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</si>
  <si>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DISCOURSE ANALYSIS (A1B2A52A)</t>
  </si>
  <si>
    <t>NIM</t>
  </si>
  <si>
    <t>Nama Mahasiswa</t>
  </si>
  <si>
    <t>idkrs</t>
  </si>
  <si>
    <t>Kode Matkul</t>
  </si>
  <si>
    <t>Nama Matkul</t>
  </si>
  <si>
    <t>UTS</t>
  </si>
  <si>
    <t>UAS</t>
  </si>
  <si>
    <t>Nilai Akhir</t>
  </si>
  <si>
    <t>Nilai Huruf</t>
  </si>
  <si>
    <t>2019A1B029</t>
  </si>
  <si>
    <t>QORI UTAMA JAKTI</t>
  </si>
  <si>
    <t>2019A1B030</t>
  </si>
  <si>
    <t>AGIEQ RAHMAT AKBAR</t>
  </si>
  <si>
    <t>2019A1B032</t>
  </si>
  <si>
    <t>RIAD GUSTINO F.</t>
  </si>
  <si>
    <t>2021A1B001</t>
  </si>
  <si>
    <t>AINUN JARIAH</t>
  </si>
  <si>
    <t>2021A1B002</t>
  </si>
  <si>
    <t>DEDI YUSUP</t>
  </si>
  <si>
    <t>2021A1B003</t>
  </si>
  <si>
    <t>ERNI BUDIANA</t>
  </si>
  <si>
    <t>2021A1B004</t>
  </si>
  <si>
    <t>HAERANI</t>
  </si>
  <si>
    <t>2021A1B005</t>
  </si>
  <si>
    <t>ILHAM AL HADIS</t>
  </si>
  <si>
    <t>2021A1B006</t>
  </si>
  <si>
    <t>LINDA APRIANA</t>
  </si>
  <si>
    <t>2021A1B007</t>
  </si>
  <si>
    <t>MAHNEF FIRDAUS</t>
  </si>
  <si>
    <t>2021A1B008</t>
  </si>
  <si>
    <t>MAYA DIANTI</t>
  </si>
  <si>
    <t>2021A1B009</t>
  </si>
  <si>
    <t>Muhammad Zikril Hakim</t>
  </si>
  <si>
    <t>2021A1B012</t>
  </si>
  <si>
    <t>RAMA AGUNG PAPANDA SG</t>
  </si>
  <si>
    <t>2021A1B013</t>
  </si>
  <si>
    <t>SALMAN ALFARIZI</t>
  </si>
  <si>
    <t>2021A1B015</t>
  </si>
  <si>
    <t>SUAEMA</t>
  </si>
  <si>
    <t>2021A1B016</t>
  </si>
  <si>
    <t>SUI ISTIANINGSIH</t>
  </si>
  <si>
    <t>2021A1B017</t>
  </si>
  <si>
    <t>SUPRIYADI</t>
  </si>
  <si>
    <t>2021A1B018</t>
  </si>
  <si>
    <t>WIRA HADI WINATA</t>
  </si>
  <si>
    <t>2021A1B019</t>
  </si>
  <si>
    <t>FEBY RAMAYADI</t>
  </si>
  <si>
    <t>2021A1B022</t>
  </si>
  <si>
    <t>HUSNUL KHOTIMAH</t>
  </si>
  <si>
    <t>2021A1B024</t>
  </si>
  <si>
    <t>SANIYATIL WIDA</t>
  </si>
  <si>
    <t>2021A1B025</t>
  </si>
  <si>
    <t>SITI RAHMA WATI</t>
  </si>
  <si>
    <t>2021A1B026</t>
  </si>
  <si>
    <t>SRI JANUARFIA</t>
  </si>
  <si>
    <t>2021A1B027</t>
  </si>
  <si>
    <t>SULANDANI ALLAMIAH</t>
  </si>
  <si>
    <t>2021A1B029</t>
  </si>
  <si>
    <t>ZAKIAH KURATA AYUN</t>
  </si>
  <si>
    <t>2021A1B031</t>
  </si>
  <si>
    <t>RAHMAD YUSUP</t>
  </si>
  <si>
    <t>2021A1B032</t>
  </si>
  <si>
    <t>INDAH PERMAISURI</t>
  </si>
  <si>
    <t>2021A1B033</t>
  </si>
  <si>
    <t>MUHAJRIN</t>
  </si>
  <si>
    <t>2021A1B035</t>
  </si>
  <si>
    <t>WANDA ULANDARI</t>
  </si>
  <si>
    <t>2021A1B036</t>
  </si>
  <si>
    <t>YUSWANDI</t>
  </si>
  <si>
    <t>2021A1B037</t>
  </si>
  <si>
    <t>ISWADIN</t>
  </si>
  <si>
    <t>2021A1B038</t>
  </si>
  <si>
    <t>M. MA'ARIF RAMDHANI</t>
  </si>
  <si>
    <t>2021A1B039</t>
  </si>
  <si>
    <t>M. ZIAN FARIDSAH</t>
  </si>
  <si>
    <t>2021A1B043</t>
  </si>
  <si>
    <t>USWATUN HASANAH</t>
  </si>
  <si>
    <t>Introduction to Discourse Analysis</t>
  </si>
  <si>
    <t>Types of Discourse</t>
  </si>
  <si>
    <t>Language and Power</t>
  </si>
  <si>
    <t>Coherence and Cohesion</t>
  </si>
  <si>
    <t>Speech Acts Theory</t>
  </si>
  <si>
    <t>Genre Analysis</t>
  </si>
  <si>
    <t>Review Perkuliahan</t>
  </si>
  <si>
    <t>Literature</t>
  </si>
  <si>
    <t>Intertextuality</t>
  </si>
  <si>
    <t>Implicature</t>
  </si>
  <si>
    <t>Multimodal Discourse Analysis</t>
  </si>
  <si>
    <t>Discourse and Identity</t>
  </si>
  <si>
    <t>Methodology in Discourse Analysis</t>
  </si>
  <si>
    <t>Proyek Portofolio</t>
  </si>
  <si>
    <t>Mahasiswa wajib hadir 14 kali pertemuan dengan kewajiban 4 kali tugas, 2 kali UTS dan 1 kali UAS beserta 1 luaran yaitu membuat chapter book dari materi yang diberikan oleh dosen pengampu</t>
  </si>
  <si>
    <t>https://drive.google.com/drive/folders/1lReadBtL1rTiZbSzgcDiC_KbICId9Cbc?usp=sharing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</si>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</sst>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4"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142</v>
      </c>
      <c r="C10" s="3" t="s">
        <v>142</v>
      </c>
      <c r="D10">
        <v>1234581413</v>
      </c>
    </row>
    <row r="11" spans="1:4" x14ac:dyDescent="0.35">
      <c r="A11">
        <v>2</v>
      </c>
      <c r="B11" s="3" t="s">
        <v>143</v>
      </c>
      <c r="C11" s="3" t="s">
        <v>143</v>
      </c>
      <c r="D11">
        <v>1234581413</v>
      </c>
    </row>
    <row r="12" spans="1:4" x14ac:dyDescent="0.35">
      <c r="A12">
        <v>3</v>
      </c>
      <c r="B12" s="3" t="s">
        <v>144</v>
      </c>
      <c r="C12" s="3" t="s">
        <v>144</v>
      </c>
      <c r="D12">
        <v>1234581413</v>
      </c>
    </row>
    <row r="13" spans="1:4" x14ac:dyDescent="0.35">
      <c r="A13">
        <v>4</v>
      </c>
      <c r="B13" s="3" t="s">
        <v>145</v>
      </c>
      <c r="C13" s="3" t="s">
        <v>145</v>
      </c>
      <c r="D13">
        <v>1234581413</v>
      </c>
    </row>
    <row r="14" spans="1:4" x14ac:dyDescent="0.35">
      <c r="A14">
        <v>5</v>
      </c>
      <c r="B14" s="3" t="s">
        <v>146</v>
      </c>
      <c r="C14" s="3" t="s">
        <v>146</v>
      </c>
      <c r="D14">
        <v>1234581413</v>
      </c>
    </row>
    <row r="15" spans="1:4" x14ac:dyDescent="0.35">
      <c r="A15">
        <v>6</v>
      </c>
      <c r="B15" s="3" t="s">
        <v>147</v>
      </c>
      <c r="C15" s="3" t="s">
        <v>147</v>
      </c>
      <c r="D15">
        <v>1234581413</v>
      </c>
    </row>
    <row r="16" spans="1:4" x14ac:dyDescent="0.35">
      <c r="A16">
        <v>7</v>
      </c>
      <c r="B16" s="3" t="s">
        <v>148</v>
      </c>
      <c r="C16" s="3" t="s">
        <v>148</v>
      </c>
      <c r="D16">
        <v>1234581413</v>
      </c>
    </row>
    <row r="17" spans="1:4" x14ac:dyDescent="0.35">
      <c r="A17">
        <v>8</v>
      </c>
      <c r="B17" s="3" t="s">
        <v>70</v>
      </c>
      <c r="C17" s="3" t="s">
        <v>70</v>
      </c>
      <c r="D17">
        <v>1234581413</v>
      </c>
    </row>
    <row r="18" spans="1:4" x14ac:dyDescent="0.35">
      <c r="A18">
        <v>9</v>
      </c>
      <c r="B18" s="3" t="s">
        <v>149</v>
      </c>
      <c r="C18" s="3" t="s">
        <v>149</v>
      </c>
      <c r="D18">
        <v>1234581413</v>
      </c>
    </row>
    <row r="19" spans="1:4" x14ac:dyDescent="0.35">
      <c r="A19">
        <v>10</v>
      </c>
      <c r="B19" s="3" t="s">
        <v>150</v>
      </c>
      <c r="C19" s="3" t="s">
        <v>150</v>
      </c>
      <c r="D19">
        <v>1234581413</v>
      </c>
    </row>
    <row r="20" spans="1:4" x14ac:dyDescent="0.35">
      <c r="A20">
        <v>11</v>
      </c>
      <c r="B20" s="3" t="s">
        <v>151</v>
      </c>
      <c r="C20" s="3" t="s">
        <v>151</v>
      </c>
      <c r="D20">
        <v>1234581413</v>
      </c>
    </row>
    <row r="21" spans="1:4" x14ac:dyDescent="0.35">
      <c r="A21">
        <v>12</v>
      </c>
      <c r="B21" s="3" t="s">
        <v>152</v>
      </c>
      <c r="C21" s="3" t="s">
        <v>152</v>
      </c>
      <c r="D21">
        <v>1234581413</v>
      </c>
    </row>
    <row r="22" spans="1:4" x14ac:dyDescent="0.35">
      <c r="A22">
        <v>13</v>
      </c>
      <c r="B22" s="3" t="s">
        <v>153</v>
      </c>
      <c r="C22" s="3" t="s">
        <v>153</v>
      </c>
      <c r="D22">
        <v>1234581413</v>
      </c>
    </row>
    <row r="23" spans="1:4" x14ac:dyDescent="0.35">
      <c r="A23">
        <v>14</v>
      </c>
      <c r="B23" s="3" t="s">
        <v>154</v>
      </c>
      <c r="C23" s="3" t="s">
        <v>154</v>
      </c>
      <c r="D23">
        <v>1234581413</v>
      </c>
    </row>
    <row r="24" spans="1:4" x14ac:dyDescent="0.35">
      <c r="A24">
        <v>15</v>
      </c>
      <c r="B24" s="3" t="s">
        <v>155</v>
      </c>
      <c r="C24" s="3" t="s">
        <v>155</v>
      </c>
      <c r="D24">
        <v>1234581413</v>
      </c>
    </row>
    <row r="25" spans="1:4" x14ac:dyDescent="0.35">
      <c r="A25">
        <v>16</v>
      </c>
      <c r="B25" s="3" t="s">
        <v>71</v>
      </c>
      <c r="C25" s="3" t="s">
        <v>71</v>
      </c>
      <c r="D25">
        <v>1234581413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156</v>
      </c>
      <c r="E10" s="3" t="s">
        <v>162</v>
      </c>
      <c r="F10">
        <v>1234581413</v>
      </c>
    </row>
    <row r="11" spans="1:6" x14ac:dyDescent="0.35">
      <c r="A11">
        <v>2</v>
      </c>
      <c r="B11" t="s">
        <v>59</v>
      </c>
      <c r="C11" s="9">
        <v>0.15</v>
      </c>
      <c r="D11" s="3" t="s">
        <v>157</v>
      </c>
      <c r="E11" s="3" t="s">
        <v>157</v>
      </c>
      <c r="F11">
        <v>1234581413</v>
      </c>
    </row>
    <row r="12" spans="1:6" x14ac:dyDescent="0.35">
      <c r="A12">
        <v>3</v>
      </c>
      <c r="B12" t="s">
        <v>60</v>
      </c>
      <c r="C12" s="9">
        <v>0.05</v>
      </c>
      <c r="D12" s="3" t="s">
        <v>158</v>
      </c>
      <c r="E12" s="3" t="s">
        <v>163</v>
      </c>
      <c r="F12">
        <v>1234581413</v>
      </c>
    </row>
    <row r="13" spans="1:6" x14ac:dyDescent="0.35">
      <c r="A13">
        <v>4</v>
      </c>
      <c r="B13" t="s">
        <v>61</v>
      </c>
      <c r="C13" s="9">
        <v>0.2</v>
      </c>
      <c r="D13" s="3" t="s">
        <v>159</v>
      </c>
      <c r="E13" s="3" t="s">
        <v>164</v>
      </c>
      <c r="F13">
        <v>1234581413</v>
      </c>
    </row>
    <row r="14" spans="1:6" x14ac:dyDescent="0.35">
      <c r="A14">
        <v>5</v>
      </c>
      <c r="B14" t="s">
        <v>62</v>
      </c>
      <c r="C14" s="9">
        <v>0.2</v>
      </c>
      <c r="D14" s="3" t="s">
        <v>160</v>
      </c>
      <c r="E14" s="3" t="s">
        <v>165</v>
      </c>
      <c r="F14">
        <v>1234581413</v>
      </c>
    </row>
    <row r="15" spans="1:6" x14ac:dyDescent="0.35">
      <c r="A15">
        <v>6</v>
      </c>
      <c r="B15" t="s">
        <v>63</v>
      </c>
      <c r="C15" s="9">
        <v>0.25</v>
      </c>
      <c r="D15" s="3" t="s">
        <v>161</v>
      </c>
      <c r="E15" s="3" t="s">
        <v>166</v>
      </c>
      <c r="F15">
        <v>1234581413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8"/>
  <sheetViews>
    <sheetView tabSelected="1" topLeftCell="C10" workbookViewId="0">
      <selection activeCell="I37" sqref="I37"/>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155419</v>
      </c>
      <c r="E5" t="s">
        <v>1</v>
      </c>
      <c r="F5" t="s">
        <v>3</v>
      </c>
      <c r="G5" s="3">
        <v>0</v>
      </c>
      <c r="H5" s="3">
        <v>0</v>
      </c>
      <c r="I5" s="3">
        <v>0</v>
      </c>
      <c r="J5" s="3">
        <v>0</v>
      </c>
      <c r="K5" s="3">
        <v>0</v>
      </c>
      <c r="L5" s="3">
        <v>10</v>
      </c>
      <c r="M5">
        <f>G5*Komponen!C10 + H5*Komponen!C11 + I5*Komponen!C12 + J5*Komponen!C13 + K5*Komponen!C14 + L5*Komponen!C15</f>
        <v>2.5</v>
      </c>
      <c r="N5" t="str">
        <f t="shared" ref="N5:N38"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156725</v>
      </c>
      <c r="E6" t="s">
        <v>1</v>
      </c>
      <c r="F6" t="s">
        <v>3</v>
      </c>
      <c r="G6" s="3">
        <v>0</v>
      </c>
      <c r="H6" s="3">
        <v>0</v>
      </c>
      <c r="I6" s="3">
        <v>0</v>
      </c>
      <c r="J6" s="3">
        <v>0</v>
      </c>
      <c r="K6" s="3">
        <v>0</v>
      </c>
      <c r="L6" s="3">
        <v>10</v>
      </c>
      <c r="M6">
        <f>G6*Komponen!C10 + H6*Komponen!C11 + I6*Komponen!C12 + J6*Komponen!C13 + K6*Komponen!C14 + L6*Komponen!C15</f>
        <v>2.5</v>
      </c>
      <c r="N6" t="str">
        <f t="shared" si="0"/>
        <v>E</v>
      </c>
    </row>
    <row r="7" spans="1:14" x14ac:dyDescent="0.35">
      <c r="A7">
        <v>3</v>
      </c>
      <c r="B7" t="s">
        <v>78</v>
      </c>
      <c r="C7" t="s">
        <v>79</v>
      </c>
      <c r="D7">
        <v>156143</v>
      </c>
      <c r="E7" t="s">
        <v>1</v>
      </c>
      <c r="F7" t="s">
        <v>3</v>
      </c>
      <c r="G7" s="3">
        <v>0</v>
      </c>
      <c r="H7" s="3">
        <v>0</v>
      </c>
      <c r="I7" s="3">
        <v>0</v>
      </c>
      <c r="J7" s="3">
        <v>0</v>
      </c>
      <c r="K7" s="3">
        <v>0</v>
      </c>
      <c r="L7" s="3">
        <v>10</v>
      </c>
      <c r="M7">
        <f>G7*Komponen!C10 + H7*Komponen!C11 + I7*Komponen!C12 + J7*Komponen!C13 + K7*Komponen!C14 + L7*Komponen!C15</f>
        <v>2.5</v>
      </c>
      <c r="N7" t="str">
        <f t="shared" si="0"/>
        <v>E</v>
      </c>
    </row>
    <row r="8" spans="1:14" x14ac:dyDescent="0.35">
      <c r="A8">
        <v>4</v>
      </c>
      <c r="B8" t="s">
        <v>80</v>
      </c>
      <c r="C8" t="s">
        <v>81</v>
      </c>
      <c r="D8">
        <v>152048</v>
      </c>
      <c r="E8" t="s">
        <v>1</v>
      </c>
      <c r="F8" t="s">
        <v>3</v>
      </c>
      <c r="G8" s="3">
        <v>75</v>
      </c>
      <c r="H8" s="3">
        <v>75</v>
      </c>
      <c r="I8" s="3">
        <v>75</v>
      </c>
      <c r="J8" s="3">
        <v>80</v>
      </c>
      <c r="K8" s="3">
        <v>75</v>
      </c>
      <c r="L8" s="3">
        <v>80</v>
      </c>
      <c r="M8">
        <f>G8*Komponen!C10 + H8*Komponen!C11 + I8*Komponen!C12 + J8*Komponen!C13 + K8*Komponen!C14 + L8*Komponen!C15</f>
        <v>77.25</v>
      </c>
      <c r="N8" t="str">
        <f t="shared" si="0"/>
        <v>A-</v>
      </c>
    </row>
    <row r="9" spans="1:14" x14ac:dyDescent="0.35">
      <c r="A9">
        <v>5</v>
      </c>
      <c r="B9" t="s">
        <v>82</v>
      </c>
      <c r="C9" t="s">
        <v>83</v>
      </c>
      <c r="D9">
        <v>155738</v>
      </c>
      <c r="E9" t="s">
        <v>1</v>
      </c>
      <c r="F9" t="s">
        <v>3</v>
      </c>
      <c r="G9" s="3">
        <v>60</v>
      </c>
      <c r="H9" s="3">
        <v>75</v>
      </c>
      <c r="I9" s="3">
        <v>80</v>
      </c>
      <c r="J9" s="3">
        <v>80</v>
      </c>
      <c r="K9" s="3">
        <v>75</v>
      </c>
      <c r="L9" s="3">
        <v>80</v>
      </c>
      <c r="M9">
        <f>G9*Komponen!C10 + H9*Komponen!C11 + I9*Komponen!C12 + J9*Komponen!C13 + K9*Komponen!C14 + L9*Komponen!C15</f>
        <v>75.25</v>
      </c>
      <c r="N9" t="str">
        <f t="shared" si="0"/>
        <v>A-</v>
      </c>
    </row>
    <row r="10" spans="1:14" x14ac:dyDescent="0.35">
      <c r="A10">
        <v>6</v>
      </c>
      <c r="B10" t="s">
        <v>84</v>
      </c>
      <c r="C10" t="s">
        <v>85</v>
      </c>
      <c r="D10">
        <v>153524</v>
      </c>
      <c r="E10" t="s">
        <v>1</v>
      </c>
      <c r="F10" t="s">
        <v>3</v>
      </c>
      <c r="G10" s="3">
        <v>60</v>
      </c>
      <c r="H10" s="3">
        <v>60</v>
      </c>
      <c r="I10" s="3">
        <v>60</v>
      </c>
      <c r="J10" s="3">
        <v>70</v>
      </c>
      <c r="K10" s="3">
        <v>75</v>
      </c>
      <c r="L10" s="3">
        <v>70</v>
      </c>
      <c r="M10">
        <f>G10*Komponen!C10 + H10*Komponen!C11 + I10*Komponen!C12 + J10*Komponen!C13 + K10*Komponen!C14 + L10*Komponen!C15</f>
        <v>67.5</v>
      </c>
      <c r="N10" t="str">
        <f t="shared" si="0"/>
        <v>B</v>
      </c>
    </row>
    <row r="11" spans="1:14" x14ac:dyDescent="0.35">
      <c r="A11">
        <v>7</v>
      </c>
      <c r="B11" t="s">
        <v>86</v>
      </c>
      <c r="C11" t="s">
        <v>87</v>
      </c>
      <c r="D11">
        <v>153845</v>
      </c>
      <c r="E11" t="s">
        <v>1</v>
      </c>
      <c r="F11" t="s">
        <v>3</v>
      </c>
      <c r="G11" s="3">
        <v>65</v>
      </c>
      <c r="H11" s="3">
        <v>50</v>
      </c>
      <c r="I11" s="3">
        <v>60</v>
      </c>
      <c r="J11" s="3">
        <v>70</v>
      </c>
      <c r="K11" s="3">
        <v>75</v>
      </c>
      <c r="L11" s="3">
        <v>70</v>
      </c>
      <c r="M11">
        <f>G11*Komponen!C10 + H11*Komponen!C11 + I11*Komponen!C12 + J11*Komponen!C13 + K11*Komponen!C14 + L11*Komponen!C15</f>
        <v>66.75</v>
      </c>
      <c r="N11" t="str">
        <f t="shared" si="0"/>
        <v>B</v>
      </c>
    </row>
    <row r="12" spans="1:14" x14ac:dyDescent="0.35">
      <c r="A12">
        <v>8</v>
      </c>
      <c r="B12" t="s">
        <v>88</v>
      </c>
      <c r="C12" t="s">
        <v>89</v>
      </c>
      <c r="D12">
        <v>152567</v>
      </c>
      <c r="E12" t="s">
        <v>1</v>
      </c>
      <c r="F12" t="s">
        <v>3</v>
      </c>
      <c r="G12" s="3">
        <v>50</v>
      </c>
      <c r="H12" s="3">
        <v>50</v>
      </c>
      <c r="I12" s="3">
        <v>60</v>
      </c>
      <c r="J12" s="3">
        <v>70</v>
      </c>
      <c r="K12" s="3">
        <v>75</v>
      </c>
      <c r="L12" s="3">
        <v>70</v>
      </c>
      <c r="M12">
        <f>G12*Komponen!C10 + H12*Komponen!C11 + I12*Komponen!C12 + J12*Komponen!C13 + K12*Komponen!C14 + L12*Komponen!C15</f>
        <v>64.5</v>
      </c>
      <c r="N12" t="str">
        <f t="shared" si="0"/>
        <v>B-</v>
      </c>
    </row>
    <row r="13" spans="1:14" x14ac:dyDescent="0.35">
      <c r="A13">
        <v>9</v>
      </c>
      <c r="B13" t="s">
        <v>90</v>
      </c>
      <c r="C13" t="s">
        <v>91</v>
      </c>
      <c r="D13">
        <v>153833</v>
      </c>
      <c r="E13" t="s">
        <v>1</v>
      </c>
      <c r="F13" t="s">
        <v>3</v>
      </c>
      <c r="G13" s="3">
        <v>65</v>
      </c>
      <c r="H13" s="3">
        <v>50</v>
      </c>
      <c r="I13" s="3">
        <v>60</v>
      </c>
      <c r="J13" s="3">
        <v>70</v>
      </c>
      <c r="K13" s="3">
        <v>75</v>
      </c>
      <c r="L13" s="3">
        <v>70</v>
      </c>
      <c r="M13">
        <f>G13*Komponen!C10 + H13*Komponen!C11 + I13*Komponen!C12 + J13*Komponen!C13 + K13*Komponen!C14 + L13*Komponen!C15</f>
        <v>66.75</v>
      </c>
      <c r="N13" t="str">
        <f t="shared" si="0"/>
        <v>B</v>
      </c>
    </row>
    <row r="14" spans="1:14" x14ac:dyDescent="0.35">
      <c r="A14">
        <v>10</v>
      </c>
      <c r="B14" t="s">
        <v>92</v>
      </c>
      <c r="C14" t="s">
        <v>93</v>
      </c>
      <c r="D14">
        <v>153391</v>
      </c>
      <c r="E14" t="s">
        <v>1</v>
      </c>
      <c r="F14" t="s">
        <v>3</v>
      </c>
      <c r="G14" s="3">
        <v>0</v>
      </c>
      <c r="H14" s="3">
        <v>0</v>
      </c>
      <c r="I14" s="3">
        <v>0</v>
      </c>
      <c r="J14" s="3">
        <v>0</v>
      </c>
      <c r="K14" s="3">
        <v>0</v>
      </c>
      <c r="L14" s="3">
        <v>10</v>
      </c>
      <c r="M14">
        <f>G14*Komponen!C10 + H14*Komponen!C11 + I14*Komponen!C12 + J14*Komponen!C13 + K14*Komponen!C14 + L14*Komponen!C15</f>
        <v>2.5</v>
      </c>
      <c r="N14" t="str">
        <f t="shared" si="0"/>
        <v>E</v>
      </c>
    </row>
    <row r="15" spans="1:14" x14ac:dyDescent="0.35">
      <c r="A15">
        <v>11</v>
      </c>
      <c r="B15" t="s">
        <v>94</v>
      </c>
      <c r="C15" t="s">
        <v>95</v>
      </c>
      <c r="D15">
        <v>154125</v>
      </c>
      <c r="E15" t="s">
        <v>1</v>
      </c>
      <c r="F15" t="s">
        <v>3</v>
      </c>
      <c r="G15" s="3">
        <v>75</v>
      </c>
      <c r="H15" s="3">
        <v>75</v>
      </c>
      <c r="I15" s="3">
        <v>75</v>
      </c>
      <c r="J15" s="3">
        <v>80</v>
      </c>
      <c r="K15" s="3">
        <v>75</v>
      </c>
      <c r="L15" s="3">
        <v>80</v>
      </c>
      <c r="M15">
        <f>G15*Komponen!C10 + H15*Komponen!C11 + I15*Komponen!C12 + J15*Komponen!C13 + K15*Komponen!C14 + L15*Komponen!C15</f>
        <v>77.25</v>
      </c>
      <c r="N15" t="str">
        <f t="shared" si="0"/>
        <v>A-</v>
      </c>
    </row>
    <row r="16" spans="1:14" x14ac:dyDescent="0.35">
      <c r="A16">
        <v>12</v>
      </c>
      <c r="B16" t="s">
        <v>96</v>
      </c>
      <c r="C16" t="s">
        <v>97</v>
      </c>
      <c r="D16">
        <v>153798</v>
      </c>
      <c r="E16" t="s">
        <v>1</v>
      </c>
      <c r="F16" t="s">
        <v>3</v>
      </c>
      <c r="G16" s="3">
        <v>50</v>
      </c>
      <c r="H16" s="3">
        <v>80</v>
      </c>
      <c r="I16" s="3">
        <v>80</v>
      </c>
      <c r="J16" s="3">
        <v>80</v>
      </c>
      <c r="K16" s="3">
        <v>75</v>
      </c>
      <c r="L16" s="3">
        <v>80</v>
      </c>
      <c r="M16">
        <f>G16*Komponen!C10 + H16*Komponen!C11 + I16*Komponen!C12 + J16*Komponen!C13 + K16*Komponen!C14 + L16*Komponen!C15</f>
        <v>74.5</v>
      </c>
      <c r="N16" t="str">
        <f t="shared" si="0"/>
        <v>B+</v>
      </c>
    </row>
    <row r="17" spans="1:14" x14ac:dyDescent="0.35">
      <c r="A17">
        <v>13</v>
      </c>
      <c r="B17" t="s">
        <v>98</v>
      </c>
      <c r="C17" t="s">
        <v>99</v>
      </c>
      <c r="D17">
        <v>153116</v>
      </c>
      <c r="E17" t="s">
        <v>1</v>
      </c>
      <c r="F17" t="s">
        <v>3</v>
      </c>
      <c r="G17" s="3">
        <v>50</v>
      </c>
      <c r="H17" s="3">
        <v>80</v>
      </c>
      <c r="I17" s="3">
        <v>80</v>
      </c>
      <c r="J17" s="3">
        <v>80</v>
      </c>
      <c r="K17" s="3">
        <v>75</v>
      </c>
      <c r="L17" s="3">
        <v>80</v>
      </c>
      <c r="M17">
        <f>G17*Komponen!C10 + H17*Komponen!C11 + I17*Komponen!C12 + J17*Komponen!C13 + K17*Komponen!C14 + L17*Komponen!C15</f>
        <v>74.5</v>
      </c>
      <c r="N17" t="str">
        <f t="shared" si="0"/>
        <v>B+</v>
      </c>
    </row>
    <row r="18" spans="1:14" x14ac:dyDescent="0.35">
      <c r="A18">
        <v>14</v>
      </c>
      <c r="B18" t="s">
        <v>100</v>
      </c>
      <c r="C18" t="s">
        <v>101</v>
      </c>
      <c r="D18">
        <v>154087</v>
      </c>
      <c r="E18" t="s">
        <v>1</v>
      </c>
      <c r="F18" t="s">
        <v>3</v>
      </c>
      <c r="G18" s="3">
        <v>50</v>
      </c>
      <c r="H18" s="3">
        <v>80</v>
      </c>
      <c r="I18" s="3">
        <v>80</v>
      </c>
      <c r="J18" s="3">
        <v>80</v>
      </c>
      <c r="K18" s="3">
        <v>75</v>
      </c>
      <c r="L18" s="3">
        <v>80</v>
      </c>
      <c r="M18">
        <f>G18*Komponen!C10 + H18*Komponen!C11 + I18*Komponen!C12 + J18*Komponen!C13 + K18*Komponen!C14 + L18*Komponen!C15</f>
        <v>74.5</v>
      </c>
      <c r="N18" t="str">
        <f t="shared" si="0"/>
        <v>B+</v>
      </c>
    </row>
    <row r="19" spans="1:14" x14ac:dyDescent="0.35">
      <c r="A19">
        <v>15</v>
      </c>
      <c r="B19" t="s">
        <v>102</v>
      </c>
      <c r="C19" t="s">
        <v>103</v>
      </c>
      <c r="D19">
        <v>153198</v>
      </c>
      <c r="E19" t="s">
        <v>1</v>
      </c>
      <c r="F19" t="s">
        <v>3</v>
      </c>
      <c r="G19" s="3">
        <v>30</v>
      </c>
      <c r="H19" s="3">
        <v>40</v>
      </c>
      <c r="I19" s="3">
        <v>60</v>
      </c>
      <c r="J19" s="3">
        <v>70</v>
      </c>
      <c r="K19" s="3">
        <v>75</v>
      </c>
      <c r="L19" s="3">
        <v>70</v>
      </c>
      <c r="M19">
        <f>G19*Komponen!C10 + H19*Komponen!C11 + I19*Komponen!C12 + J19*Komponen!C13 + K19*Komponen!C14 + L19*Komponen!C15</f>
        <v>60</v>
      </c>
      <c r="N19" t="str">
        <f t="shared" si="0"/>
        <v>B-</v>
      </c>
    </row>
    <row r="20" spans="1:14" x14ac:dyDescent="0.35">
      <c r="A20">
        <v>16</v>
      </c>
      <c r="B20" t="s">
        <v>104</v>
      </c>
      <c r="C20" t="s">
        <v>105</v>
      </c>
      <c r="D20">
        <v>151744</v>
      </c>
      <c r="E20" t="s">
        <v>1</v>
      </c>
      <c r="F20" t="s">
        <v>3</v>
      </c>
      <c r="G20" s="3">
        <v>75</v>
      </c>
      <c r="H20" s="3">
        <v>75</v>
      </c>
      <c r="I20" s="3">
        <v>80</v>
      </c>
      <c r="J20" s="3">
        <v>80</v>
      </c>
      <c r="K20" s="3">
        <v>75</v>
      </c>
      <c r="L20" s="3">
        <v>80</v>
      </c>
      <c r="M20">
        <f>G20*Komponen!C10 + H20*Komponen!C11 + I20*Komponen!C12 + J20*Komponen!C13 + K20*Komponen!C14 + L20*Komponen!C15</f>
        <v>77.5</v>
      </c>
      <c r="N20" t="str">
        <f t="shared" si="0"/>
        <v>A-</v>
      </c>
    </row>
    <row r="21" spans="1:14" x14ac:dyDescent="0.35">
      <c r="A21">
        <v>17</v>
      </c>
      <c r="B21" t="s">
        <v>106</v>
      </c>
      <c r="C21" t="s">
        <v>107</v>
      </c>
      <c r="D21">
        <v>152501</v>
      </c>
      <c r="E21" t="s">
        <v>1</v>
      </c>
      <c r="F21" t="s">
        <v>3</v>
      </c>
      <c r="G21" s="3">
        <v>75</v>
      </c>
      <c r="H21" s="3">
        <v>70</v>
      </c>
      <c r="I21" s="3">
        <v>75</v>
      </c>
      <c r="J21" s="3">
        <v>75</v>
      </c>
      <c r="K21" s="3">
        <v>75</v>
      </c>
      <c r="L21" s="3">
        <v>80</v>
      </c>
      <c r="M21">
        <f>G21*Komponen!C10 + H21*Komponen!C11 + I21*Komponen!C12 + J21*Komponen!C13 + K21*Komponen!C14 + L21*Komponen!C15</f>
        <v>75.5</v>
      </c>
      <c r="N21" t="str">
        <f t="shared" si="0"/>
        <v>A-</v>
      </c>
    </row>
    <row r="22" spans="1:14" x14ac:dyDescent="0.35">
      <c r="A22">
        <v>18</v>
      </c>
      <c r="B22" t="s">
        <v>108</v>
      </c>
      <c r="C22" t="s">
        <v>109</v>
      </c>
      <c r="D22">
        <v>154253</v>
      </c>
      <c r="E22" t="s">
        <v>1</v>
      </c>
      <c r="F22" t="s">
        <v>3</v>
      </c>
      <c r="G22" s="3">
        <v>0</v>
      </c>
      <c r="H22" s="3">
        <v>0</v>
      </c>
      <c r="I22" s="3">
        <v>0</v>
      </c>
      <c r="J22" s="3">
        <v>0</v>
      </c>
      <c r="K22" s="3">
        <v>0</v>
      </c>
      <c r="L22" s="3">
        <v>10</v>
      </c>
      <c r="M22">
        <f>G22*Komponen!C10 + H22*Komponen!C11 + I22*Komponen!C12 + J22*Komponen!C13 + K22*Komponen!C14 + L22*Komponen!C15</f>
        <v>2.5</v>
      </c>
      <c r="N22" t="str">
        <f t="shared" si="0"/>
        <v>E</v>
      </c>
    </row>
    <row r="23" spans="1:14" x14ac:dyDescent="0.35">
      <c r="A23">
        <v>19</v>
      </c>
      <c r="B23" t="s">
        <v>110</v>
      </c>
      <c r="C23" t="s">
        <v>111</v>
      </c>
      <c r="D23">
        <v>155074</v>
      </c>
      <c r="E23" t="s">
        <v>1</v>
      </c>
      <c r="F23" t="s">
        <v>3</v>
      </c>
      <c r="G23" s="3">
        <v>30</v>
      </c>
      <c r="H23" s="3">
        <v>40</v>
      </c>
      <c r="I23" s="3">
        <v>55</v>
      </c>
      <c r="J23" s="3">
        <v>70</v>
      </c>
      <c r="K23" s="3">
        <v>75</v>
      </c>
      <c r="L23" s="3">
        <v>70</v>
      </c>
      <c r="M23">
        <f>G23*Komponen!C10 + H23*Komponen!C11 + I23*Komponen!C12 + J23*Komponen!C13 + K23*Komponen!C14 + L23*Komponen!C15</f>
        <v>59.75</v>
      </c>
      <c r="N23" t="str">
        <f t="shared" si="0"/>
        <v>C+</v>
      </c>
    </row>
    <row r="24" spans="1:14" x14ac:dyDescent="0.35">
      <c r="A24">
        <v>20</v>
      </c>
      <c r="B24" t="s">
        <v>112</v>
      </c>
      <c r="C24" t="s">
        <v>113</v>
      </c>
      <c r="D24">
        <v>153628</v>
      </c>
      <c r="E24" t="s">
        <v>1</v>
      </c>
      <c r="F24" t="s">
        <v>3</v>
      </c>
      <c r="G24" s="3">
        <v>65</v>
      </c>
      <c r="H24" s="3">
        <v>70</v>
      </c>
      <c r="I24" s="3">
        <v>80</v>
      </c>
      <c r="J24" s="3">
        <v>80</v>
      </c>
      <c r="K24" s="3">
        <v>75</v>
      </c>
      <c r="L24" s="3">
        <v>80</v>
      </c>
      <c r="M24">
        <f>G24*Komponen!C10 + H24*Komponen!C11 + I24*Komponen!C12 + J24*Komponen!C13 + K24*Komponen!C14 + L24*Komponen!C15</f>
        <v>75.25</v>
      </c>
      <c r="N24" t="str">
        <f t="shared" si="0"/>
        <v>A-</v>
      </c>
    </row>
    <row r="25" spans="1:14" x14ac:dyDescent="0.35">
      <c r="A25">
        <v>21</v>
      </c>
      <c r="B25" t="s">
        <v>114</v>
      </c>
      <c r="C25" t="s">
        <v>115</v>
      </c>
      <c r="D25">
        <v>155880</v>
      </c>
      <c r="E25" t="s">
        <v>1</v>
      </c>
      <c r="F25" t="s">
        <v>3</v>
      </c>
      <c r="G25" s="3">
        <v>65</v>
      </c>
      <c r="H25" s="3">
        <v>50</v>
      </c>
      <c r="I25" s="3">
        <v>60</v>
      </c>
      <c r="J25" s="3">
        <v>70</v>
      </c>
      <c r="K25" s="3">
        <v>75</v>
      </c>
      <c r="L25" s="3">
        <v>70</v>
      </c>
      <c r="M25">
        <f>G25*Komponen!C10 + H25*Komponen!C11 + I25*Komponen!C12 + J25*Komponen!C13 + K25*Komponen!C14 + L25*Komponen!C15</f>
        <v>66.75</v>
      </c>
      <c r="N25" t="str">
        <f t="shared" si="0"/>
        <v>B</v>
      </c>
    </row>
    <row r="26" spans="1:14" x14ac:dyDescent="0.35">
      <c r="A26">
        <v>22</v>
      </c>
      <c r="B26" t="s">
        <v>116</v>
      </c>
      <c r="C26" t="s">
        <v>117</v>
      </c>
      <c r="D26">
        <v>153915</v>
      </c>
      <c r="E26" t="s">
        <v>1</v>
      </c>
      <c r="F26" t="s">
        <v>3</v>
      </c>
      <c r="G26" s="3">
        <v>75</v>
      </c>
      <c r="H26" s="3">
        <v>75</v>
      </c>
      <c r="I26" s="3">
        <v>80</v>
      </c>
      <c r="J26" s="3">
        <v>80</v>
      </c>
      <c r="K26" s="3">
        <v>75</v>
      </c>
      <c r="L26" s="3">
        <v>80</v>
      </c>
      <c r="M26">
        <f>G26*Komponen!C10 + H26*Komponen!C11 + I26*Komponen!C12 + J26*Komponen!C13 + K26*Komponen!C14 + L26*Komponen!C15</f>
        <v>77.5</v>
      </c>
      <c r="N26" t="str">
        <f t="shared" si="0"/>
        <v>A-</v>
      </c>
    </row>
    <row r="27" spans="1:14" x14ac:dyDescent="0.35">
      <c r="A27">
        <v>23</v>
      </c>
      <c r="B27" t="s">
        <v>118</v>
      </c>
      <c r="C27" t="s">
        <v>119</v>
      </c>
      <c r="D27">
        <v>153384</v>
      </c>
      <c r="E27" t="s">
        <v>1</v>
      </c>
      <c r="F27" t="s">
        <v>3</v>
      </c>
      <c r="G27" s="3">
        <v>50</v>
      </c>
      <c r="H27" s="3">
        <v>50</v>
      </c>
      <c r="I27" s="3">
        <v>60</v>
      </c>
      <c r="J27" s="3">
        <v>70</v>
      </c>
      <c r="K27" s="3">
        <v>75</v>
      </c>
      <c r="L27" s="3">
        <v>70</v>
      </c>
      <c r="M27">
        <f>G27*Komponen!C10 + H27*Komponen!C11 + I27*Komponen!C12 + J27*Komponen!C13 + K27*Komponen!C14 + L27*Komponen!C15</f>
        <v>64.5</v>
      </c>
      <c r="N27" t="str">
        <f t="shared" si="0"/>
        <v>B-</v>
      </c>
    </row>
    <row r="28" spans="1:14" x14ac:dyDescent="0.35">
      <c r="A28">
        <v>24</v>
      </c>
      <c r="B28" t="s">
        <v>120</v>
      </c>
      <c r="C28" t="s">
        <v>121</v>
      </c>
      <c r="D28">
        <v>153844</v>
      </c>
      <c r="E28" t="s">
        <v>1</v>
      </c>
      <c r="F28" t="s">
        <v>3</v>
      </c>
      <c r="G28" s="3">
        <v>30</v>
      </c>
      <c r="H28" s="3">
        <v>40</v>
      </c>
      <c r="I28" s="3">
        <v>55</v>
      </c>
      <c r="J28" s="3">
        <v>70</v>
      </c>
      <c r="K28" s="3">
        <v>75</v>
      </c>
      <c r="L28" s="3">
        <v>80</v>
      </c>
      <c r="M28">
        <f>G28*Komponen!C10 + H28*Komponen!C11 + I28*Komponen!C12 + J28*Komponen!C13 + K28*Komponen!C14 + L28*Komponen!C15</f>
        <v>62.25</v>
      </c>
      <c r="N28" t="str">
        <f t="shared" si="0"/>
        <v>B-</v>
      </c>
    </row>
    <row r="29" spans="1:14" x14ac:dyDescent="0.35">
      <c r="A29">
        <v>25</v>
      </c>
      <c r="B29" t="s">
        <v>122</v>
      </c>
      <c r="C29" t="s">
        <v>123</v>
      </c>
      <c r="D29">
        <v>153776</v>
      </c>
      <c r="E29" t="s">
        <v>1</v>
      </c>
      <c r="F29" t="s">
        <v>3</v>
      </c>
      <c r="G29" s="3">
        <v>30</v>
      </c>
      <c r="H29" s="3">
        <v>40</v>
      </c>
      <c r="I29" s="3">
        <v>55</v>
      </c>
      <c r="J29" s="3">
        <v>75</v>
      </c>
      <c r="K29" s="3">
        <v>75</v>
      </c>
      <c r="L29" s="3">
        <v>70</v>
      </c>
      <c r="M29">
        <f>G29*Komponen!C10 + H29*Komponen!C11 + I29*Komponen!C12 + J29*Komponen!C13 + K29*Komponen!C14 + L29*Komponen!C15</f>
        <v>60.75</v>
      </c>
      <c r="N29" t="str">
        <f t="shared" si="0"/>
        <v>B-</v>
      </c>
    </row>
    <row r="30" spans="1:14" x14ac:dyDescent="0.35">
      <c r="A30">
        <v>26</v>
      </c>
      <c r="B30" t="s">
        <v>124</v>
      </c>
      <c r="C30" t="s">
        <v>125</v>
      </c>
      <c r="D30">
        <v>154912</v>
      </c>
      <c r="E30" t="s">
        <v>1</v>
      </c>
      <c r="F30" t="s">
        <v>3</v>
      </c>
      <c r="G30" s="3">
        <v>65</v>
      </c>
      <c r="H30" s="3">
        <v>70</v>
      </c>
      <c r="I30" s="3">
        <v>75</v>
      </c>
      <c r="J30" s="3">
        <v>80</v>
      </c>
      <c r="K30" s="3">
        <v>75</v>
      </c>
      <c r="L30" s="3">
        <v>80</v>
      </c>
      <c r="M30">
        <f>G30*Komponen!C10 + H30*Komponen!C11 + I30*Komponen!C12 + J30*Komponen!C13 + K30*Komponen!C14 + L30*Komponen!C15</f>
        <v>75</v>
      </c>
      <c r="N30" t="str">
        <f t="shared" si="0"/>
        <v>A-</v>
      </c>
    </row>
    <row r="31" spans="1:14" x14ac:dyDescent="0.35">
      <c r="A31">
        <v>27</v>
      </c>
      <c r="B31" t="s">
        <v>126</v>
      </c>
      <c r="C31" t="s">
        <v>127</v>
      </c>
      <c r="D31">
        <v>153629</v>
      </c>
      <c r="E31" t="s">
        <v>1</v>
      </c>
      <c r="F31" t="s">
        <v>3</v>
      </c>
      <c r="G31" s="3">
        <v>80</v>
      </c>
      <c r="H31" s="3">
        <v>75</v>
      </c>
      <c r="I31" s="3">
        <v>80</v>
      </c>
      <c r="J31" s="3">
        <v>80</v>
      </c>
      <c r="K31" s="3">
        <v>75</v>
      </c>
      <c r="L31" s="3">
        <v>80</v>
      </c>
      <c r="M31">
        <f>G31*Komponen!C10 + H31*Komponen!C11 + I31*Komponen!C12 + J31*Komponen!C13 + K31*Komponen!C14 + L31*Komponen!C15</f>
        <v>78.25</v>
      </c>
      <c r="N31" t="str">
        <f t="shared" si="0"/>
        <v>A-</v>
      </c>
    </row>
    <row r="32" spans="1:14" x14ac:dyDescent="0.35">
      <c r="A32">
        <v>28</v>
      </c>
      <c r="B32" t="s">
        <v>128</v>
      </c>
      <c r="C32" t="s">
        <v>129</v>
      </c>
      <c r="D32">
        <v>156767</v>
      </c>
      <c r="E32" t="s">
        <v>1</v>
      </c>
      <c r="F32" t="s">
        <v>3</v>
      </c>
      <c r="G32" s="3">
        <v>75</v>
      </c>
      <c r="H32" s="3">
        <v>75</v>
      </c>
      <c r="I32" s="3">
        <v>75</v>
      </c>
      <c r="J32" s="3">
        <v>70</v>
      </c>
      <c r="K32" s="3">
        <v>75</v>
      </c>
      <c r="L32" s="3">
        <v>80</v>
      </c>
      <c r="M32">
        <f>G32*Komponen!C10 + H32*Komponen!C11 + I32*Komponen!C12 + J32*Komponen!C13 + K32*Komponen!C14 + L32*Komponen!C15</f>
        <v>75.25</v>
      </c>
      <c r="N32" t="str">
        <f t="shared" si="0"/>
        <v>A-</v>
      </c>
    </row>
    <row r="33" spans="1:14" x14ac:dyDescent="0.35">
      <c r="A33">
        <v>29</v>
      </c>
      <c r="B33" t="s">
        <v>130</v>
      </c>
      <c r="C33" t="s">
        <v>131</v>
      </c>
      <c r="D33">
        <v>156570</v>
      </c>
      <c r="E33" t="s">
        <v>1</v>
      </c>
      <c r="F33" t="s">
        <v>3</v>
      </c>
      <c r="G33" s="3">
        <v>50</v>
      </c>
      <c r="H33" s="3">
        <v>50</v>
      </c>
      <c r="I33" s="3">
        <v>60</v>
      </c>
      <c r="J33" s="3">
        <v>70</v>
      </c>
      <c r="K33" s="3">
        <v>75</v>
      </c>
      <c r="L33" s="3">
        <v>70</v>
      </c>
      <c r="M33">
        <f>G33*Komponen!C10 + H33*Komponen!C11 + I33*Komponen!C12 + J33*Komponen!C13 + K33*Komponen!C14 + L33*Komponen!C15</f>
        <v>64.5</v>
      </c>
      <c r="N33" t="str">
        <f t="shared" si="0"/>
        <v>B-</v>
      </c>
    </row>
    <row r="34" spans="1:14" x14ac:dyDescent="0.35">
      <c r="A34">
        <v>30</v>
      </c>
      <c r="B34" t="s">
        <v>132</v>
      </c>
      <c r="C34" t="s">
        <v>133</v>
      </c>
      <c r="D34">
        <v>154272</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156159</v>
      </c>
      <c r="E35" t="s">
        <v>1</v>
      </c>
      <c r="F35" t="s">
        <v>3</v>
      </c>
      <c r="G35" s="3">
        <v>40</v>
      </c>
      <c r="H35" s="3">
        <v>40</v>
      </c>
      <c r="I35" s="3">
        <v>60</v>
      </c>
      <c r="J35" s="3">
        <v>70</v>
      </c>
      <c r="K35" s="3">
        <v>75</v>
      </c>
      <c r="L35" s="3">
        <v>70</v>
      </c>
      <c r="M35">
        <f>G35*Komponen!C10 + H35*Komponen!C11 + I35*Komponen!C12 + J35*Komponen!C13 + K35*Komponen!C14 + L35*Komponen!C15</f>
        <v>61.5</v>
      </c>
      <c r="N35" t="str">
        <f t="shared" si="0"/>
        <v>B-</v>
      </c>
    </row>
    <row r="36" spans="1:14" x14ac:dyDescent="0.35">
      <c r="A36">
        <v>32</v>
      </c>
      <c r="B36" t="s">
        <v>136</v>
      </c>
      <c r="C36" t="s">
        <v>137</v>
      </c>
      <c r="D36">
        <v>153747</v>
      </c>
      <c r="E36" t="s">
        <v>1</v>
      </c>
      <c r="F36" t="s">
        <v>3</v>
      </c>
      <c r="G36" s="3">
        <v>75</v>
      </c>
      <c r="H36" s="3">
        <v>75</v>
      </c>
      <c r="I36" s="3">
        <v>80</v>
      </c>
      <c r="J36" s="3">
        <v>75</v>
      </c>
      <c r="K36" s="3">
        <v>75</v>
      </c>
      <c r="L36" s="3">
        <v>80</v>
      </c>
      <c r="M36">
        <f>G36*Komponen!C10 + H36*Komponen!C11 + I36*Komponen!C12 + J36*Komponen!C13 + K36*Komponen!C14 + L36*Komponen!C15</f>
        <v>76.5</v>
      </c>
      <c r="N36" t="str">
        <f t="shared" si="0"/>
        <v>A-</v>
      </c>
    </row>
    <row r="37" spans="1:14" x14ac:dyDescent="0.35">
      <c r="A37">
        <v>33</v>
      </c>
      <c r="B37" t="s">
        <v>138</v>
      </c>
      <c r="C37" t="s">
        <v>139</v>
      </c>
      <c r="D37">
        <v>151830</v>
      </c>
      <c r="E37" t="s">
        <v>1</v>
      </c>
      <c r="F37" t="s">
        <v>3</v>
      </c>
      <c r="G37" s="3">
        <v>40</v>
      </c>
      <c r="H37" s="3">
        <v>40</v>
      </c>
      <c r="I37" s="3">
        <v>80</v>
      </c>
      <c r="J37" s="3">
        <v>80</v>
      </c>
      <c r="K37" s="3">
        <v>75</v>
      </c>
      <c r="L37" s="3">
        <v>80</v>
      </c>
      <c r="M37">
        <f>G37*Komponen!C10 + H37*Komponen!C11 + I37*Komponen!C12 + J37*Komponen!C13 + K37*Komponen!C14 + L37*Komponen!C15</f>
        <v>67</v>
      </c>
      <c r="N37" t="str">
        <f t="shared" si="0"/>
        <v>B</v>
      </c>
    </row>
    <row r="38" spans="1:14" x14ac:dyDescent="0.35">
      <c r="A38">
        <v>34</v>
      </c>
      <c r="B38" t="s">
        <v>140</v>
      </c>
      <c r="C38" t="s">
        <v>141</v>
      </c>
      <c r="D38">
        <v>154509</v>
      </c>
      <c r="E38" t="s">
        <v>1</v>
      </c>
      <c r="F38" t="s">
        <v>3</v>
      </c>
      <c r="G38" s="3">
        <v>75</v>
      </c>
      <c r="H38" s="3">
        <v>75</v>
      </c>
      <c r="I38" s="3">
        <v>75</v>
      </c>
      <c r="J38" s="3">
        <v>80</v>
      </c>
      <c r="K38" s="3">
        <v>75</v>
      </c>
      <c r="L38" s="3">
        <v>80</v>
      </c>
      <c r="M38">
        <f>G38*Komponen!C10 + H38*Komponen!C11 + I38*Komponen!C12 + J38*Komponen!C13 + K38*Komponen!C14 + L38*Komponen!C15</f>
        <v>77.25</v>
      </c>
      <c r="N38"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2025-01-28T05:12:07Z</dcterms:created>
  <dcterms:modified xsi:type="dcterms:W3CDTF">2025-01-31T07:41:56Z</dcterms:modified>
  <cp:category>nilai</cp:category>
</cp:coreProperties>
</file>