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inkPad\Documents\siakad 2025\"/>
    </mc:Choice>
  </mc:AlternateContent>
  <xr:revisionPtr revIDLastSave="0" documentId="13_ncr:1_{A1ED59D4-D7D5-4673-80FD-AE613D348E21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0" i="4" l="1"/>
  <c r="N30" i="4" s="1"/>
  <c r="M26" i="4"/>
  <c r="N26" i="4" s="1"/>
  <c r="M22" i="4"/>
  <c r="N22" i="4" s="1"/>
  <c r="M18" i="4"/>
  <c r="N18" i="4" s="1"/>
  <c r="M12" i="4"/>
  <c r="M9" i="4"/>
  <c r="N9" i="4" s="1"/>
  <c r="M31" i="4"/>
  <c r="N31" i="4" s="1"/>
  <c r="M10" i="4"/>
  <c r="N10" i="4" s="1"/>
  <c r="C16" i="3"/>
  <c r="M28" i="4" l="1"/>
  <c r="N28" i="4" s="1"/>
  <c r="M14" i="4"/>
  <c r="N14" i="4" s="1"/>
  <c r="M5" i="4"/>
  <c r="N5" i="4" s="1"/>
  <c r="M6" i="4"/>
  <c r="N6" i="4" s="1"/>
  <c r="M13" i="4"/>
  <c r="N13" i="4" s="1"/>
  <c r="M17" i="4"/>
  <c r="N17" i="4" s="1"/>
  <c r="M21" i="4"/>
  <c r="N21" i="4" s="1"/>
  <c r="M25" i="4"/>
  <c r="N25" i="4" s="1"/>
  <c r="M29" i="4"/>
  <c r="N29" i="4" s="1"/>
  <c r="N12" i="4"/>
  <c r="M8" i="4"/>
  <c r="N8" i="4" s="1"/>
  <c r="M16" i="4"/>
  <c r="N16" i="4" s="1"/>
  <c r="M20" i="4"/>
  <c r="N20" i="4" s="1"/>
  <c r="M24" i="4"/>
  <c r="N24" i="4" s="1"/>
  <c r="M7" i="4"/>
  <c r="N7" i="4" s="1"/>
  <c r="M11" i="4"/>
  <c r="N11" i="4" s="1"/>
  <c r="M15" i="4"/>
  <c r="N15" i="4" s="1"/>
  <c r="M19" i="4"/>
  <c r="N19" i="4" s="1"/>
  <c r="M23" i="4"/>
  <c r="N23" i="4" s="1"/>
  <c r="M27" i="4"/>
  <c r="N27" i="4" s="1"/>
</calcChain>
</file>

<file path=xl/sharedStrings.xml><?xml version="1.0" encoding="utf-8"?>
<sst xmlns="http://schemas.openxmlformats.org/spreadsheetml/2006/main" count="245" uniqueCount="164">
  <si>
    <t>KODE MK</t>
  </si>
  <si>
    <t>D1B2A39R</t>
  </si>
  <si>
    <t>NAMA MK</t>
  </si>
  <si>
    <t>TEKNIK GEMPA</t>
  </si>
  <si>
    <t>NAMA KELAS</t>
  </si>
  <si>
    <t>5B</t>
  </si>
  <si>
    <t>Program Studi</t>
  </si>
  <si>
    <t>S1 TEKNIK SIPIL</t>
  </si>
  <si>
    <t>Fakultas</t>
  </si>
  <si>
    <t>TEKNIK</t>
  </si>
  <si>
    <t>Semester</t>
  </si>
  <si>
    <t>Nama Dosen</t>
  </si>
  <si>
    <t>MAYA SARIDEWI PASCANAWATY,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</si>
  <si>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</si>
  <si>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</si>
  <si>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</si>
  <si>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</si>
  <si>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</si>
  <si>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</si>
  <si>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</si>
  <si>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</si>
  <si>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</si>
  <si>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</si>
  <si>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</si>
  <si>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</si>
  <si>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</si>
  <si>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</si>
  <si>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</si>
  <si>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</si>
  <si>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</si>
  <si>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</si>
  <si>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</si>
  <si>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</si>
  <si>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</si>
  <si>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</si>
  <si>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</si>
  <si>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</si>
  <si>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</si>
  <si>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</si>
  <si>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</si>
  <si>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</si>
  <si>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</si>
  <si>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</si>
  <si>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</si>
  <si>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</si>
  <si>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</si>
  <si>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</si>
  <si>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</si>
  <si>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</si>
  <si>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</si>
  <si>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</si>
  <si>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</si>
  <si>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</si>
  <si>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</si>
  <si>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</si>
  <si>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</si>
  <si>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</si>
  <si>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</si>
  <si>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</si>
  <si>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</si>
  <si>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</si>
  <si>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</si>
  <si>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</si>
  <si>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</si>
  <si>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</si>
  <si>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TEKNIK GEMPA (D1B2A39R)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</si>
  <si>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</si>
  <si>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</si>
  <si>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</si>
  <si>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</si>
  <si>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</si>
  <si>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</si>
  <si>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</si>
  <si>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</si>
  <si>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</si>
  <si>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2019D1B127</t>
  </si>
  <si>
    <t>ANDI SAPUTRA</t>
  </si>
  <si>
    <t>2019D1B184</t>
  </si>
  <si>
    <t>DIMAS ALDI PRATAMA PUTRA</t>
  </si>
  <si>
    <t>2019D1B192</t>
  </si>
  <si>
    <t>LALU M. SESAR GENTA PAMUNGKAS</t>
  </si>
  <si>
    <t>2019D1B202</t>
  </si>
  <si>
    <t>SIWANSYAH</t>
  </si>
  <si>
    <t>2020D1B036</t>
  </si>
  <si>
    <t>ARDYAN PERDANA PUTRA</t>
  </si>
  <si>
    <t>2020D1B037</t>
  </si>
  <si>
    <t>ARIEF SURYA UTOMO</t>
  </si>
  <si>
    <t>2020D1B054</t>
  </si>
  <si>
    <t>ERI IRAWANSYAH</t>
  </si>
  <si>
    <t>2020D1B057</t>
  </si>
  <si>
    <t>FAUZAN AZMI</t>
  </si>
  <si>
    <t>2020D1B063</t>
  </si>
  <si>
    <t>HAKIMUL AMRI</t>
  </si>
  <si>
    <t>2022D1B001</t>
  </si>
  <si>
    <t>ABIB HENDRAWAN</t>
  </si>
  <si>
    <t>2022D1B004</t>
  </si>
  <si>
    <t>AHYA KHAIRUN NISA</t>
  </si>
  <si>
    <t>2022D1B006</t>
  </si>
  <si>
    <t>AMIN NURRAHMAN</t>
  </si>
  <si>
    <t>2022D1B007</t>
  </si>
  <si>
    <t>AMIRAH FATIH NABILAH</t>
  </si>
  <si>
    <t>2022D1B010</t>
  </si>
  <si>
    <t>ANNISA RABITHA WIDIANTI</t>
  </si>
  <si>
    <t>2022D1B012</t>
  </si>
  <si>
    <t>ARFAN DIMAS SAPUTRA</t>
  </si>
  <si>
    <t>2022D1B014</t>
  </si>
  <si>
    <t>AULYA ANANDA</t>
  </si>
  <si>
    <t>2022D1B015</t>
  </si>
  <si>
    <t>BAIQ IRA KUSUMA NINGRUM</t>
  </si>
  <si>
    <t>2022D1B018</t>
  </si>
  <si>
    <t>DIDI APRIADIN</t>
  </si>
  <si>
    <t>2022D1B020</t>
  </si>
  <si>
    <t>DIMAS APRIANSYAH</t>
  </si>
  <si>
    <t>2022D1B023</t>
  </si>
  <si>
    <t>DODI KUSUMA</t>
  </si>
  <si>
    <t>2022D1B024</t>
  </si>
  <si>
    <t>DODINSYAH</t>
  </si>
  <si>
    <t>2022D1B028</t>
  </si>
  <si>
    <t>FAJAR NURANI</t>
  </si>
  <si>
    <t>2022D1B030</t>
  </si>
  <si>
    <t>FATHUL ARIFIN</t>
  </si>
  <si>
    <t>2022D1B031</t>
  </si>
  <si>
    <t>GANENDRA DANADYAKSA</t>
  </si>
  <si>
    <t>2022D1B035</t>
  </si>
  <si>
    <t>GUMILANG SUARTINI</t>
  </si>
  <si>
    <t>2022D1B036</t>
  </si>
  <si>
    <t>HAERUL BAHRI</t>
  </si>
  <si>
    <t>2022D1B037</t>
  </si>
  <si>
    <t>HERU KURNIAWAN</t>
  </si>
  <si>
    <t>Kontrak Perkuliahan dan Pengenalan Karateristik Gempa</t>
  </si>
  <si>
    <t>Diskusi (Presentasi Kelompok)</t>
  </si>
  <si>
    <t>Seismologi dan Peraturan Gempa</t>
  </si>
  <si>
    <t>Pengantar Dinamika Struktur; SDOF dengan Getaran Bebas</t>
  </si>
  <si>
    <t>Pengantar Dinamika Struktur; SDOF dengan Beban Harmonik</t>
  </si>
  <si>
    <t>UTS (Ujian Tengah Semester)</t>
  </si>
  <si>
    <t>Pengantar Dinamika Struktur; MDOF</t>
  </si>
  <si>
    <t>Konsep Dasar Beban Gempa pada Struktur</t>
  </si>
  <si>
    <t>Prinsip-Prinsip Perancangan Struktur Tahan Gempa</t>
  </si>
  <si>
    <t>Analisis Statik Ekivalen;  Gaya Geser Dasar Horisontal Akibat Gempa</t>
  </si>
  <si>
    <t>Analisis Statik Ekivalen; Gaya Geser Dasar Horisontal Akibat Gempa</t>
  </si>
  <si>
    <t>UAS (Ujian Akhir Semester)</t>
  </si>
  <si>
    <t>-</t>
  </si>
  <si>
    <t>Analisa soal</t>
  </si>
  <si>
    <t>(1) Diskusi (presentasi kelompok) dan keaktifan dalam sesi tanya jawab; (2) Responsi Tugas Wajib</t>
  </si>
  <si>
    <t>(1) Discussion (group presentation) and active in the Q&amp;A sessions ; (2) Oral test of mandatory tasks</t>
  </si>
  <si>
    <t>(1) Paper presentasi kelompok; (2) Tugas wajib: (3) Perancangan Struktur Tahan Gempa</t>
  </si>
  <si>
    <t>(1) Group presentation Paper; (2) Mandatory tasks:
(3) Earthquake  Resistant Design of Structures</t>
  </si>
  <si>
    <t>As an evaluation in the final of the semester</t>
  </si>
  <si>
    <t>As an evaluation in the middle of the semester</t>
  </si>
  <si>
    <t>Sebagai evaluasi di tengah semester</t>
  </si>
  <si>
    <t>Sebagai evaluasi di akhir semester</t>
  </si>
  <si>
    <t>Question analysis</t>
  </si>
  <si>
    <t>Lecture Contract, and Introduction of Earthquake Characteristics</t>
  </si>
  <si>
    <t>Seismology and Seismic Code</t>
  </si>
  <si>
    <t>Introduction of Structural Dynamics; SDOF with Free Vibration</t>
  </si>
  <si>
    <t>Introduction of Structural Dynamics; SDOF with Harmonic Load</t>
  </si>
  <si>
    <t>Midterm Exam</t>
  </si>
  <si>
    <t xml:space="preserve">Introduction of Structural Dynamics; MDOF </t>
  </si>
  <si>
    <t>The Basic Concept of Earthquake Load on the Structure</t>
  </si>
  <si>
    <t>The Principles of Designing Earthquake Resistant Structures</t>
  </si>
  <si>
    <t xml:space="preserve">Equivalent Static Analysis;
Basic Horizontal Shear Force due to the Earthquake
</t>
  </si>
  <si>
    <t>Final Exam</t>
  </si>
  <si>
    <t xml:space="preserve">Discussion (Group Presentation) 
</t>
  </si>
  <si>
    <t xml:space="preserve">Discussion (Group Presentation)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</si>
</sst>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9E2F3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1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4" fillId="4" borderId="2" xfId="0" applyFont="1" applyFill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C10" sqref="C10:C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ht="15" thickBot="1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" thickBot="1" x14ac:dyDescent="0.35">
      <c r="A10">
        <v>1</v>
      </c>
      <c r="B10" s="11" t="s">
        <v>129</v>
      </c>
      <c r="C10" s="15" t="s">
        <v>152</v>
      </c>
      <c r="D10">
        <v>1234582810</v>
      </c>
    </row>
    <row r="11" spans="1:4" ht="43.8" thickBot="1" x14ac:dyDescent="0.35">
      <c r="A11">
        <v>2</v>
      </c>
      <c r="B11" s="12" t="s">
        <v>130</v>
      </c>
      <c r="C11" s="16" t="s">
        <v>162</v>
      </c>
      <c r="D11">
        <v>1234582810</v>
      </c>
    </row>
    <row r="12" spans="1:4" ht="15" thickBot="1" x14ac:dyDescent="0.35">
      <c r="A12">
        <v>3</v>
      </c>
      <c r="B12" s="13" t="s">
        <v>131</v>
      </c>
      <c r="C12" s="15" t="s">
        <v>153</v>
      </c>
      <c r="D12">
        <v>1234582810</v>
      </c>
    </row>
    <row r="13" spans="1:4" ht="43.8" thickBot="1" x14ac:dyDescent="0.35">
      <c r="A13">
        <v>4</v>
      </c>
      <c r="B13" s="12" t="s">
        <v>130</v>
      </c>
      <c r="C13" s="16" t="s">
        <v>162</v>
      </c>
      <c r="D13">
        <v>1234582810</v>
      </c>
    </row>
    <row r="14" spans="1:4" ht="15" thickBot="1" x14ac:dyDescent="0.35">
      <c r="A14">
        <v>5</v>
      </c>
      <c r="B14" s="13" t="s">
        <v>132</v>
      </c>
      <c r="C14" s="15" t="s">
        <v>154</v>
      </c>
      <c r="D14">
        <v>1234582810</v>
      </c>
    </row>
    <row r="15" spans="1:4" ht="43.8" thickBot="1" x14ac:dyDescent="0.35">
      <c r="A15">
        <v>6</v>
      </c>
      <c r="B15" s="12" t="s">
        <v>130</v>
      </c>
      <c r="C15" s="16" t="s">
        <v>162</v>
      </c>
      <c r="D15">
        <v>1234582810</v>
      </c>
    </row>
    <row r="16" spans="1:4" ht="29.4" thickBot="1" x14ac:dyDescent="0.35">
      <c r="A16">
        <v>7</v>
      </c>
      <c r="B16" s="13" t="s">
        <v>133</v>
      </c>
      <c r="C16" s="15" t="s">
        <v>155</v>
      </c>
      <c r="D16">
        <v>1234582810</v>
      </c>
    </row>
    <row r="17" spans="1:4" ht="15" thickBot="1" x14ac:dyDescent="0.35">
      <c r="A17">
        <v>8</v>
      </c>
      <c r="B17" s="14" t="s">
        <v>134</v>
      </c>
      <c r="C17" s="15" t="s">
        <v>156</v>
      </c>
      <c r="D17">
        <v>1234582810</v>
      </c>
    </row>
    <row r="18" spans="1:4" ht="29.4" thickBot="1" x14ac:dyDescent="0.35">
      <c r="A18">
        <v>9</v>
      </c>
      <c r="B18" s="12" t="s">
        <v>130</v>
      </c>
      <c r="C18" s="16" t="s">
        <v>163</v>
      </c>
      <c r="D18">
        <v>1234582810</v>
      </c>
    </row>
    <row r="19" spans="1:4" ht="15" thickBot="1" x14ac:dyDescent="0.35">
      <c r="A19">
        <v>10</v>
      </c>
      <c r="B19" s="13" t="s">
        <v>135</v>
      </c>
      <c r="C19" s="15" t="s">
        <v>157</v>
      </c>
      <c r="D19">
        <v>1234582810</v>
      </c>
    </row>
    <row r="20" spans="1:4" ht="15" thickBot="1" x14ac:dyDescent="0.35">
      <c r="A20">
        <v>11</v>
      </c>
      <c r="B20" s="13" t="s">
        <v>135</v>
      </c>
      <c r="C20" s="15" t="s">
        <v>157</v>
      </c>
      <c r="D20">
        <v>1234582810</v>
      </c>
    </row>
    <row r="21" spans="1:4" ht="15" thickBot="1" x14ac:dyDescent="0.35">
      <c r="A21">
        <v>12</v>
      </c>
      <c r="B21" s="13" t="s">
        <v>136</v>
      </c>
      <c r="C21" s="15" t="s">
        <v>158</v>
      </c>
      <c r="D21">
        <v>1234582810</v>
      </c>
    </row>
    <row r="22" spans="1:4" ht="15" thickBot="1" x14ac:dyDescent="0.35">
      <c r="A22">
        <v>13</v>
      </c>
      <c r="B22" s="13" t="s">
        <v>137</v>
      </c>
      <c r="C22" s="15" t="s">
        <v>159</v>
      </c>
      <c r="D22">
        <v>1234582810</v>
      </c>
    </row>
    <row r="23" spans="1:4" ht="43.8" thickBot="1" x14ac:dyDescent="0.35">
      <c r="A23">
        <v>14</v>
      </c>
      <c r="B23" s="13" t="s">
        <v>138</v>
      </c>
      <c r="C23" s="16" t="s">
        <v>160</v>
      </c>
      <c r="D23">
        <v>1234582810</v>
      </c>
    </row>
    <row r="24" spans="1:4" ht="43.8" thickBot="1" x14ac:dyDescent="0.35">
      <c r="A24">
        <v>15</v>
      </c>
      <c r="B24" s="13" t="s">
        <v>139</v>
      </c>
      <c r="C24" s="16" t="s">
        <v>160</v>
      </c>
      <c r="D24">
        <v>1234582810</v>
      </c>
    </row>
    <row r="25" spans="1:4" ht="15" thickBot="1" x14ac:dyDescent="0.35">
      <c r="A25">
        <v>16</v>
      </c>
      <c r="B25" s="14" t="s">
        <v>140</v>
      </c>
      <c r="C25" s="15" t="s">
        <v>161</v>
      </c>
      <c r="D25">
        <v>1234582810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8" t="s">
        <v>19</v>
      </c>
      <c r="C3" s="18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4" sqref="D14:E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0.25</v>
      </c>
      <c r="D10" s="15" t="s">
        <v>143</v>
      </c>
      <c r="E10" s="15" t="s">
        <v>144</v>
      </c>
      <c r="F10">
        <v>1234582810</v>
      </c>
    </row>
    <row r="11" spans="1:6" ht="28.8" x14ac:dyDescent="0.3">
      <c r="A11">
        <v>2</v>
      </c>
      <c r="B11" t="s">
        <v>60</v>
      </c>
      <c r="C11" s="9">
        <v>0.25</v>
      </c>
      <c r="D11" s="15" t="s">
        <v>145</v>
      </c>
      <c r="E11" s="16" t="s">
        <v>146</v>
      </c>
      <c r="F11">
        <v>1234582810</v>
      </c>
    </row>
    <row r="12" spans="1:6" x14ac:dyDescent="0.3">
      <c r="A12">
        <v>3</v>
      </c>
      <c r="B12" t="s">
        <v>61</v>
      </c>
      <c r="C12" s="9">
        <v>0</v>
      </c>
      <c r="D12" s="15" t="s">
        <v>141</v>
      </c>
      <c r="E12" s="15" t="s">
        <v>141</v>
      </c>
      <c r="F12">
        <v>1234582810</v>
      </c>
    </row>
    <row r="13" spans="1:6" x14ac:dyDescent="0.3">
      <c r="A13">
        <v>4</v>
      </c>
      <c r="B13" t="s">
        <v>62</v>
      </c>
      <c r="C13" s="9">
        <v>0.1</v>
      </c>
      <c r="D13" s="15" t="s">
        <v>142</v>
      </c>
      <c r="E13" s="15" t="s">
        <v>151</v>
      </c>
      <c r="F13">
        <v>1234582810</v>
      </c>
    </row>
    <row r="14" spans="1:6" x14ac:dyDescent="0.3">
      <c r="A14">
        <v>5</v>
      </c>
      <c r="B14" t="s">
        <v>63</v>
      </c>
      <c r="C14" s="9">
        <v>0.1</v>
      </c>
      <c r="D14" s="15" t="s">
        <v>149</v>
      </c>
      <c r="E14" s="15" t="s">
        <v>148</v>
      </c>
      <c r="F14">
        <v>1234582810</v>
      </c>
    </row>
    <row r="15" spans="1:6" x14ac:dyDescent="0.3">
      <c r="A15">
        <v>6</v>
      </c>
      <c r="B15" t="s">
        <v>64</v>
      </c>
      <c r="C15" s="9">
        <v>0.3</v>
      </c>
      <c r="D15" s="15" t="s">
        <v>150</v>
      </c>
      <c r="E15" s="15" t="s">
        <v>147</v>
      </c>
      <c r="F15">
        <v>1234582810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topLeftCell="A3" workbookViewId="0">
      <selection activeCell="H7" sqref="H7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9" t="s">
        <v>65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75</v>
      </c>
      <c r="C5" t="s">
        <v>76</v>
      </c>
      <c r="D5">
        <v>156981</v>
      </c>
      <c r="E5" t="s">
        <v>1</v>
      </c>
      <c r="F5" t="s">
        <v>3</v>
      </c>
      <c r="G5" s="3">
        <v>62.17</v>
      </c>
      <c r="H5" s="3">
        <v>0</v>
      </c>
      <c r="I5" s="3">
        <v>0</v>
      </c>
      <c r="J5" s="3">
        <v>71.430000000000007</v>
      </c>
      <c r="K5" s="3">
        <v>0</v>
      </c>
      <c r="L5" s="3">
        <v>0</v>
      </c>
      <c r="M5">
        <f>G5*Komponen!C10 + H5*Komponen!C11 + I5*Komponen!C12 + J5*Komponen!C13 + K5*Komponen!C14 + L5*Komponen!C15</f>
        <v>22.685500000000001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">
      <c r="A6">
        <v>2</v>
      </c>
      <c r="B6" t="s">
        <v>77</v>
      </c>
      <c r="C6" t="s">
        <v>78</v>
      </c>
      <c r="D6">
        <v>155372</v>
      </c>
      <c r="E6" t="s">
        <v>1</v>
      </c>
      <c r="F6" t="s">
        <v>3</v>
      </c>
      <c r="G6" s="3">
        <v>42.25</v>
      </c>
      <c r="H6" s="3">
        <v>60</v>
      </c>
      <c r="I6" s="3">
        <v>0</v>
      </c>
      <c r="J6" s="3">
        <v>14.29</v>
      </c>
      <c r="K6" s="3">
        <v>50</v>
      </c>
      <c r="L6" s="3">
        <v>12.5</v>
      </c>
      <c r="M6">
        <f>G6*Komponen!C10 + H6*Komponen!C11 + I6*Komponen!C12 + J6*Komponen!C13 + K6*Komponen!C14 + L6*Komponen!C15</f>
        <v>35.741500000000002</v>
      </c>
      <c r="N6" t="str">
        <f t="shared" si="0"/>
        <v>D</v>
      </c>
    </row>
    <row r="7" spans="1:14" x14ac:dyDescent="0.3">
      <c r="A7">
        <v>3</v>
      </c>
      <c r="B7" t="s">
        <v>79</v>
      </c>
      <c r="C7" t="s">
        <v>80</v>
      </c>
      <c r="D7">
        <v>155682</v>
      </c>
      <c r="E7" t="s">
        <v>1</v>
      </c>
      <c r="F7" t="s">
        <v>3</v>
      </c>
      <c r="G7" s="3">
        <v>2</v>
      </c>
      <c r="H7" s="3">
        <v>2</v>
      </c>
      <c r="I7" s="3">
        <v>2</v>
      </c>
      <c r="J7" s="3">
        <v>2</v>
      </c>
      <c r="K7" s="3">
        <v>2</v>
      </c>
      <c r="L7" s="3">
        <v>2</v>
      </c>
      <c r="M7">
        <f>G7*Komponen!C10 + H7*Komponen!C11 + I7*Komponen!C12 + J7*Komponen!C13 + K7*Komponen!C14 + L7*Komponen!C15</f>
        <v>2</v>
      </c>
      <c r="N7" t="str">
        <f t="shared" si="0"/>
        <v>E</v>
      </c>
    </row>
    <row r="8" spans="1:14" x14ac:dyDescent="0.3">
      <c r="A8">
        <v>4</v>
      </c>
      <c r="B8" t="s">
        <v>81</v>
      </c>
      <c r="C8" t="s">
        <v>82</v>
      </c>
      <c r="D8">
        <v>152606</v>
      </c>
      <c r="E8" t="s">
        <v>1</v>
      </c>
      <c r="F8" t="s">
        <v>3</v>
      </c>
      <c r="G8" s="3">
        <v>55.92</v>
      </c>
      <c r="H8" s="3">
        <v>0</v>
      </c>
      <c r="I8" s="3">
        <v>0</v>
      </c>
      <c r="J8" s="3">
        <v>0</v>
      </c>
      <c r="K8" s="3">
        <v>65</v>
      </c>
      <c r="L8" s="3">
        <v>0</v>
      </c>
      <c r="M8">
        <f>G8*Komponen!C10 + H8*Komponen!C11 + I8*Komponen!C12 + J8*Komponen!C13 + K8*Komponen!C14 + L8*Komponen!C15</f>
        <v>20.48</v>
      </c>
      <c r="N8" t="str">
        <f t="shared" si="0"/>
        <v>E</v>
      </c>
    </row>
    <row r="9" spans="1:14" x14ac:dyDescent="0.3">
      <c r="A9">
        <v>5</v>
      </c>
      <c r="B9" t="s">
        <v>83</v>
      </c>
      <c r="C9" t="s">
        <v>84</v>
      </c>
      <c r="D9">
        <v>156316</v>
      </c>
      <c r="E9" t="s">
        <v>1</v>
      </c>
      <c r="F9" t="s">
        <v>3</v>
      </c>
      <c r="G9" s="3">
        <v>2</v>
      </c>
      <c r="H9" s="3">
        <v>2</v>
      </c>
      <c r="I9" s="3">
        <v>2</v>
      </c>
      <c r="J9" s="3">
        <v>2</v>
      </c>
      <c r="K9" s="3">
        <v>2</v>
      </c>
      <c r="L9" s="3">
        <v>2</v>
      </c>
      <c r="M9">
        <f>G9*Komponen!C10 + H9*Komponen!C11 + I9*Komponen!C12 + J9*Komponen!C13 + K9*Komponen!C14 + L9*Komponen!C15</f>
        <v>2</v>
      </c>
      <c r="N9" t="str">
        <f t="shared" si="0"/>
        <v>E</v>
      </c>
    </row>
    <row r="10" spans="1:14" x14ac:dyDescent="0.3">
      <c r="A10">
        <v>6</v>
      </c>
      <c r="B10" t="s">
        <v>85</v>
      </c>
      <c r="C10" t="s">
        <v>86</v>
      </c>
      <c r="D10">
        <v>156944</v>
      </c>
      <c r="E10" t="s">
        <v>1</v>
      </c>
      <c r="F10" t="s">
        <v>3</v>
      </c>
      <c r="G10" s="3">
        <v>2</v>
      </c>
      <c r="H10" s="3">
        <v>2</v>
      </c>
      <c r="I10" s="3">
        <v>2</v>
      </c>
      <c r="J10" s="3">
        <v>2</v>
      </c>
      <c r="K10" s="3">
        <v>2</v>
      </c>
      <c r="L10" s="3">
        <v>2</v>
      </c>
      <c r="M10">
        <f>G10*Komponen!C10 + H10*Komponen!C11 + I10*Komponen!C12 + J10*Komponen!C13 + K10*Komponen!C14 + L10*Komponen!C15</f>
        <v>2</v>
      </c>
      <c r="N10" t="str">
        <f t="shared" si="0"/>
        <v>E</v>
      </c>
    </row>
    <row r="11" spans="1:14" x14ac:dyDescent="0.3">
      <c r="A11">
        <v>7</v>
      </c>
      <c r="B11" t="s">
        <v>87</v>
      </c>
      <c r="C11" t="s">
        <v>88</v>
      </c>
      <c r="D11">
        <v>156884</v>
      </c>
      <c r="E11" t="s">
        <v>1</v>
      </c>
      <c r="F11" t="s">
        <v>3</v>
      </c>
      <c r="G11" s="3">
        <v>63.42</v>
      </c>
      <c r="H11" s="3">
        <v>17.5</v>
      </c>
      <c r="I11" s="3">
        <v>0</v>
      </c>
      <c r="J11" s="3">
        <v>42.86</v>
      </c>
      <c r="K11" s="3">
        <v>0</v>
      </c>
      <c r="L11" s="3">
        <v>12.5</v>
      </c>
      <c r="M11">
        <f>G11*Komponen!C10 + H11*Komponen!C11 + I11*Komponen!C12 + J11*Komponen!C13 + K11*Komponen!C14 + L11*Komponen!C15</f>
        <v>28.266000000000002</v>
      </c>
      <c r="N11" t="str">
        <f t="shared" si="0"/>
        <v>D</v>
      </c>
    </row>
    <row r="12" spans="1:14" x14ac:dyDescent="0.3">
      <c r="A12">
        <v>8</v>
      </c>
      <c r="B12" t="s">
        <v>89</v>
      </c>
      <c r="C12" t="s">
        <v>90</v>
      </c>
      <c r="D12">
        <v>156573</v>
      </c>
      <c r="E12" t="s">
        <v>1</v>
      </c>
      <c r="F12" t="s">
        <v>3</v>
      </c>
      <c r="G12" s="3">
        <v>2</v>
      </c>
      <c r="H12" s="3">
        <v>2</v>
      </c>
      <c r="I12" s="3">
        <v>2</v>
      </c>
      <c r="J12" s="3">
        <v>2</v>
      </c>
      <c r="K12" s="3">
        <v>2</v>
      </c>
      <c r="L12" s="3">
        <v>2</v>
      </c>
      <c r="M12">
        <f>G12*Komponen!C10 + H12*Komponen!C11 + I12*Komponen!C12 + J12*Komponen!C13 + K12*Komponen!C14 + L12*Komponen!C15</f>
        <v>2</v>
      </c>
      <c r="N12" t="str">
        <f t="shared" si="0"/>
        <v>E</v>
      </c>
    </row>
    <row r="13" spans="1:14" x14ac:dyDescent="0.3">
      <c r="A13">
        <v>9</v>
      </c>
      <c r="B13" t="s">
        <v>91</v>
      </c>
      <c r="C13" t="s">
        <v>92</v>
      </c>
      <c r="D13">
        <v>154874</v>
      </c>
      <c r="E13" t="s">
        <v>1</v>
      </c>
      <c r="F13" t="s">
        <v>3</v>
      </c>
      <c r="G13" s="3">
        <v>67.67</v>
      </c>
      <c r="H13" s="3">
        <v>82.5</v>
      </c>
      <c r="I13" s="3">
        <v>0</v>
      </c>
      <c r="J13" s="3">
        <v>14.29</v>
      </c>
      <c r="K13" s="3">
        <v>0</v>
      </c>
      <c r="L13" s="3">
        <v>58.5</v>
      </c>
      <c r="M13">
        <f>G13*Komponen!C10 + H13*Komponen!C11 + I13*Komponen!C12 + J13*Komponen!C13 + K13*Komponen!C14 + L13*Komponen!C15</f>
        <v>56.521500000000003</v>
      </c>
      <c r="N13" t="str">
        <f t="shared" si="0"/>
        <v>C+</v>
      </c>
    </row>
    <row r="14" spans="1:14" x14ac:dyDescent="0.3">
      <c r="A14">
        <v>10</v>
      </c>
      <c r="B14" t="s">
        <v>93</v>
      </c>
      <c r="C14" t="s">
        <v>94</v>
      </c>
      <c r="D14">
        <v>156635</v>
      </c>
      <c r="E14" t="s">
        <v>1</v>
      </c>
      <c r="F14" t="s">
        <v>3</v>
      </c>
      <c r="G14" s="3">
        <v>60.92</v>
      </c>
      <c r="H14" s="3">
        <v>0</v>
      </c>
      <c r="I14" s="3">
        <v>0</v>
      </c>
      <c r="J14" s="3">
        <v>0</v>
      </c>
      <c r="K14" s="3">
        <v>50</v>
      </c>
      <c r="L14" s="3">
        <v>0</v>
      </c>
      <c r="M14">
        <f>G14*Komponen!C10 + H14*Komponen!C11 + I14*Komponen!C12 + J14*Komponen!C13 + K14*Komponen!C14 + L14*Komponen!C15</f>
        <v>20.23</v>
      </c>
      <c r="N14" t="str">
        <f t="shared" si="0"/>
        <v>E</v>
      </c>
    </row>
    <row r="15" spans="1:14" x14ac:dyDescent="0.3">
      <c r="A15">
        <v>11</v>
      </c>
      <c r="B15" t="s">
        <v>95</v>
      </c>
      <c r="C15" t="s">
        <v>96</v>
      </c>
      <c r="D15">
        <v>156846</v>
      </c>
      <c r="E15" t="s">
        <v>1</v>
      </c>
      <c r="F15" t="s">
        <v>3</v>
      </c>
      <c r="G15" s="3">
        <v>79.45</v>
      </c>
      <c r="H15" s="3">
        <v>85</v>
      </c>
      <c r="I15" s="3">
        <v>0</v>
      </c>
      <c r="J15" s="3">
        <v>71.430000000000007</v>
      </c>
      <c r="K15" s="3">
        <v>90</v>
      </c>
      <c r="L15" s="3">
        <v>47.75</v>
      </c>
      <c r="M15">
        <f>G15*Komponen!C10 + H15*Komponen!C11 + I15*Komponen!C12 + J15*Komponen!C13 + K15*Komponen!C14 + L15*Komponen!C15</f>
        <v>71.580500000000001</v>
      </c>
      <c r="N15" t="str">
        <f t="shared" si="0"/>
        <v>B+</v>
      </c>
    </row>
    <row r="16" spans="1:14" x14ac:dyDescent="0.3">
      <c r="A16">
        <v>12</v>
      </c>
      <c r="B16" t="s">
        <v>97</v>
      </c>
      <c r="C16" t="s">
        <v>98</v>
      </c>
      <c r="D16">
        <v>155898</v>
      </c>
      <c r="E16" t="s">
        <v>1</v>
      </c>
      <c r="F16" t="s">
        <v>3</v>
      </c>
      <c r="G16" s="3">
        <v>43.78</v>
      </c>
      <c r="H16" s="3">
        <v>60</v>
      </c>
      <c r="I16" s="3">
        <v>0</v>
      </c>
      <c r="J16" s="3">
        <v>42.86</v>
      </c>
      <c r="K16" s="3">
        <v>30</v>
      </c>
      <c r="L16" s="3">
        <v>44.25</v>
      </c>
      <c r="M16">
        <f>G16*Komponen!C10 + H16*Komponen!C11 + I16*Komponen!C12 + J16*Komponen!C13 + K16*Komponen!C14 + L16*Komponen!C15</f>
        <v>46.506</v>
      </c>
      <c r="N16" t="str">
        <f t="shared" si="0"/>
        <v>D</v>
      </c>
    </row>
    <row r="17" spans="1:14" x14ac:dyDescent="0.3">
      <c r="A17">
        <v>13</v>
      </c>
      <c r="B17" t="s">
        <v>99</v>
      </c>
      <c r="C17" t="s">
        <v>100</v>
      </c>
      <c r="D17">
        <v>156887</v>
      </c>
      <c r="E17" t="s">
        <v>1</v>
      </c>
      <c r="F17" t="s">
        <v>3</v>
      </c>
      <c r="G17" s="3">
        <v>80.7</v>
      </c>
      <c r="H17" s="3">
        <v>87.5</v>
      </c>
      <c r="I17" s="3">
        <v>0</v>
      </c>
      <c r="J17" s="3">
        <v>71.430000000000007</v>
      </c>
      <c r="K17" s="3">
        <v>95</v>
      </c>
      <c r="L17" s="3">
        <v>79.5</v>
      </c>
      <c r="M17">
        <f>G17*Komponen!C10 + H17*Komponen!C11 + I17*Komponen!C12 + J17*Komponen!C13 + K17*Komponen!C14 + L17*Komponen!C15</f>
        <v>82.542999999999992</v>
      </c>
      <c r="N17" t="str">
        <f t="shared" si="0"/>
        <v>A</v>
      </c>
    </row>
    <row r="18" spans="1:14" x14ac:dyDescent="0.3">
      <c r="A18">
        <v>14</v>
      </c>
      <c r="B18" t="s">
        <v>101</v>
      </c>
      <c r="C18" t="s">
        <v>102</v>
      </c>
      <c r="D18">
        <v>156904</v>
      </c>
      <c r="E18" t="s">
        <v>1</v>
      </c>
      <c r="F18" t="s">
        <v>3</v>
      </c>
      <c r="G18" s="3">
        <v>81.95</v>
      </c>
      <c r="H18" s="3">
        <v>77.5</v>
      </c>
      <c r="I18" s="3">
        <v>0</v>
      </c>
      <c r="J18" s="3">
        <v>85.71</v>
      </c>
      <c r="K18" s="3">
        <v>90</v>
      </c>
      <c r="L18" s="3">
        <v>40.130000000000003</v>
      </c>
      <c r="M18">
        <f>G18*Komponen!C10 + H18*Komponen!C11 + I18*Komponen!C12 + J18*Komponen!C13 + K18*Komponen!C14 + L18*Komponen!C15</f>
        <v>69.472499999999997</v>
      </c>
      <c r="N18" t="str">
        <f t="shared" si="0"/>
        <v>B</v>
      </c>
    </row>
    <row r="19" spans="1:14" x14ac:dyDescent="0.3">
      <c r="A19">
        <v>15</v>
      </c>
      <c r="B19" t="s">
        <v>103</v>
      </c>
      <c r="C19" t="s">
        <v>104</v>
      </c>
      <c r="D19">
        <v>157024</v>
      </c>
      <c r="E19" t="s">
        <v>1</v>
      </c>
      <c r="F19" t="s">
        <v>3</v>
      </c>
      <c r="G19" s="3">
        <v>45</v>
      </c>
      <c r="H19" s="3">
        <v>40</v>
      </c>
      <c r="I19" s="3">
        <v>0</v>
      </c>
      <c r="J19" s="3">
        <v>0</v>
      </c>
      <c r="K19" s="3">
        <v>0</v>
      </c>
      <c r="L19" s="3">
        <v>26.75</v>
      </c>
      <c r="M19">
        <f>G19*Komponen!C10 + H19*Komponen!C11 + I19*Komponen!C12 + J19*Komponen!C13 + K19*Komponen!C14 + L19*Komponen!C15</f>
        <v>29.274999999999999</v>
      </c>
      <c r="N19" t="str">
        <f t="shared" si="0"/>
        <v>D</v>
      </c>
    </row>
    <row r="20" spans="1:14" x14ac:dyDescent="0.3">
      <c r="A20">
        <v>16</v>
      </c>
      <c r="B20" t="s">
        <v>105</v>
      </c>
      <c r="C20" t="s">
        <v>106</v>
      </c>
      <c r="D20">
        <v>156629</v>
      </c>
      <c r="E20" t="s">
        <v>1</v>
      </c>
      <c r="F20" t="s">
        <v>3</v>
      </c>
      <c r="G20" s="3">
        <v>71.42</v>
      </c>
      <c r="H20" s="3">
        <v>62.5</v>
      </c>
      <c r="I20" s="3">
        <v>0</v>
      </c>
      <c r="J20" s="3">
        <v>14.29</v>
      </c>
      <c r="K20" s="3">
        <v>60</v>
      </c>
      <c r="L20" s="3">
        <v>50.38</v>
      </c>
      <c r="M20">
        <f>G20*Komponen!C10 + H20*Komponen!C11 + I20*Komponen!C12 + J20*Komponen!C13 + K20*Komponen!C14 + L20*Komponen!C15</f>
        <v>56.02300000000001</v>
      </c>
      <c r="N20" t="str">
        <f t="shared" si="0"/>
        <v>C+</v>
      </c>
    </row>
    <row r="21" spans="1:14" x14ac:dyDescent="0.3">
      <c r="A21">
        <v>17</v>
      </c>
      <c r="B21" t="s">
        <v>107</v>
      </c>
      <c r="C21" t="s">
        <v>108</v>
      </c>
      <c r="D21">
        <v>156446</v>
      </c>
      <c r="E21" t="s">
        <v>1</v>
      </c>
      <c r="F21" t="s">
        <v>3</v>
      </c>
      <c r="G21" s="3">
        <v>81.42</v>
      </c>
      <c r="H21" s="3">
        <v>82.5</v>
      </c>
      <c r="I21" s="3">
        <v>0</v>
      </c>
      <c r="J21" s="3">
        <v>85.71</v>
      </c>
      <c r="K21" s="3">
        <v>90</v>
      </c>
      <c r="L21" s="3">
        <v>66.63</v>
      </c>
      <c r="M21">
        <f>G21*Komponen!C10 + H21*Komponen!C11 + I21*Komponen!C12 + J21*Komponen!C13 + K21*Komponen!C14 + L21*Komponen!C15</f>
        <v>78.539999999999992</v>
      </c>
      <c r="N21" t="str">
        <f t="shared" si="0"/>
        <v>A-</v>
      </c>
    </row>
    <row r="22" spans="1:14" x14ac:dyDescent="0.3">
      <c r="A22">
        <v>18</v>
      </c>
      <c r="B22" t="s">
        <v>109</v>
      </c>
      <c r="C22" t="s">
        <v>110</v>
      </c>
      <c r="D22">
        <v>153248</v>
      </c>
      <c r="E22" t="s">
        <v>1</v>
      </c>
      <c r="F22" t="s">
        <v>3</v>
      </c>
      <c r="G22" s="3">
        <v>73.92</v>
      </c>
      <c r="H22" s="3">
        <v>72.5</v>
      </c>
      <c r="I22" s="3">
        <v>0</v>
      </c>
      <c r="J22" s="3">
        <v>57.14</v>
      </c>
      <c r="K22" s="3">
        <v>0</v>
      </c>
      <c r="L22" s="3">
        <v>45.5</v>
      </c>
      <c r="M22">
        <f>G22*Komponen!C10 + H22*Komponen!C11 + I22*Komponen!C12 + J22*Komponen!C13 + K22*Komponen!C14 + L22*Komponen!C15</f>
        <v>55.969000000000001</v>
      </c>
      <c r="N22" t="str">
        <f t="shared" si="0"/>
        <v>C+</v>
      </c>
    </row>
    <row r="23" spans="1:14" x14ac:dyDescent="0.3">
      <c r="A23">
        <v>19</v>
      </c>
      <c r="B23" t="s">
        <v>111</v>
      </c>
      <c r="C23" t="s">
        <v>112</v>
      </c>
      <c r="D23">
        <v>155167</v>
      </c>
      <c r="E23" t="s">
        <v>1</v>
      </c>
      <c r="F23" t="s">
        <v>3</v>
      </c>
      <c r="G23" s="3">
        <v>65.92</v>
      </c>
      <c r="H23" s="3">
        <v>55</v>
      </c>
      <c r="I23" s="3">
        <v>0</v>
      </c>
      <c r="J23" s="3">
        <v>28.57</v>
      </c>
      <c r="K23" s="3">
        <v>75</v>
      </c>
      <c r="L23" s="3">
        <v>34</v>
      </c>
      <c r="M23">
        <f>G23*Komponen!C10 + H23*Komponen!C11 + I23*Komponen!C12 + J23*Komponen!C13 + K23*Komponen!C14 + L23*Komponen!C15</f>
        <v>50.787000000000006</v>
      </c>
      <c r="N23" t="str">
        <f t="shared" si="0"/>
        <v>C</v>
      </c>
    </row>
    <row r="24" spans="1:14" x14ac:dyDescent="0.3">
      <c r="A24">
        <v>20</v>
      </c>
      <c r="B24" t="s">
        <v>113</v>
      </c>
      <c r="C24" t="s">
        <v>114</v>
      </c>
      <c r="D24">
        <v>156710</v>
      </c>
      <c r="E24" t="s">
        <v>1</v>
      </c>
      <c r="F24" t="s">
        <v>3</v>
      </c>
      <c r="G24" s="3">
        <v>25.17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>
        <f>G24*Komponen!C10 + H24*Komponen!C11 + I24*Komponen!C12 + J24*Komponen!C13 + K24*Komponen!C14 + L24*Komponen!C15</f>
        <v>6.2925000000000004</v>
      </c>
      <c r="N24" t="str">
        <f t="shared" si="0"/>
        <v>E</v>
      </c>
    </row>
    <row r="25" spans="1:14" x14ac:dyDescent="0.3">
      <c r="A25">
        <v>21</v>
      </c>
      <c r="B25" t="s">
        <v>115</v>
      </c>
      <c r="C25" t="s">
        <v>116</v>
      </c>
      <c r="D25">
        <v>151984</v>
      </c>
      <c r="E25" t="s">
        <v>1</v>
      </c>
      <c r="F25" t="s">
        <v>3</v>
      </c>
      <c r="G25" s="3">
        <v>89</v>
      </c>
      <c r="H25" s="3">
        <v>81</v>
      </c>
      <c r="I25" s="3">
        <v>0</v>
      </c>
      <c r="J25" s="3">
        <v>100</v>
      </c>
      <c r="K25" s="3">
        <v>100</v>
      </c>
      <c r="L25" s="3">
        <v>50</v>
      </c>
      <c r="M25">
        <f>G25*Komponen!C10 + H25*Komponen!C11 + I25*Komponen!C12 + J25*Komponen!C13 + K25*Komponen!C14 + L25*Komponen!C15</f>
        <v>77.5</v>
      </c>
      <c r="N25" t="str">
        <f t="shared" si="0"/>
        <v>A-</v>
      </c>
    </row>
    <row r="26" spans="1:14" x14ac:dyDescent="0.3">
      <c r="A26">
        <v>22</v>
      </c>
      <c r="B26" t="s">
        <v>117</v>
      </c>
      <c r="C26" t="s">
        <v>118</v>
      </c>
      <c r="D26">
        <v>153237</v>
      </c>
      <c r="E26" t="s">
        <v>1</v>
      </c>
      <c r="F26" t="s">
        <v>3</v>
      </c>
      <c r="G26" s="3">
        <v>48.5</v>
      </c>
      <c r="H26" s="3">
        <v>25</v>
      </c>
      <c r="I26" s="3">
        <v>0</v>
      </c>
      <c r="J26" s="3">
        <v>42.86</v>
      </c>
      <c r="K26" s="3">
        <v>70</v>
      </c>
      <c r="L26" s="3">
        <v>53</v>
      </c>
      <c r="M26">
        <f>G26*Komponen!C10 + H26*Komponen!C11 + I26*Komponen!C12 + J26*Komponen!C13 + K26*Komponen!C14 + L26*Komponen!C15</f>
        <v>45.561</v>
      </c>
      <c r="N26" t="str">
        <f t="shared" si="0"/>
        <v>D</v>
      </c>
    </row>
    <row r="27" spans="1:14" x14ac:dyDescent="0.3">
      <c r="A27">
        <v>23</v>
      </c>
      <c r="B27" t="s">
        <v>119</v>
      </c>
      <c r="C27" t="s">
        <v>120</v>
      </c>
      <c r="D27">
        <v>156990</v>
      </c>
      <c r="E27" t="s">
        <v>1</v>
      </c>
      <c r="F27" t="s">
        <v>3</v>
      </c>
      <c r="G27" s="3">
        <v>38.5</v>
      </c>
      <c r="H27" s="3">
        <v>0</v>
      </c>
      <c r="I27" s="3">
        <v>0</v>
      </c>
      <c r="J27" s="3">
        <v>0</v>
      </c>
      <c r="K27" s="3">
        <v>60</v>
      </c>
      <c r="L27" s="3">
        <v>0</v>
      </c>
      <c r="M27">
        <f>G27*Komponen!C10 + H27*Komponen!C11 + I27*Komponen!C12 + J27*Komponen!C13 + K27*Komponen!C14 + L27*Komponen!C15</f>
        <v>15.625</v>
      </c>
      <c r="N27" t="str">
        <f t="shared" si="0"/>
        <v>E</v>
      </c>
    </row>
    <row r="28" spans="1:14" x14ac:dyDescent="0.3">
      <c r="A28">
        <v>24</v>
      </c>
      <c r="B28" t="s">
        <v>121</v>
      </c>
      <c r="C28" t="s">
        <v>122</v>
      </c>
      <c r="D28">
        <v>156657</v>
      </c>
      <c r="E28" t="s">
        <v>1</v>
      </c>
      <c r="F28" t="s">
        <v>3</v>
      </c>
      <c r="G28" s="3">
        <v>63.33</v>
      </c>
      <c r="H28" s="3">
        <v>62.5</v>
      </c>
      <c r="I28" s="3">
        <v>0</v>
      </c>
      <c r="J28" s="3">
        <v>42.86</v>
      </c>
      <c r="K28" s="3">
        <v>85</v>
      </c>
      <c r="L28" s="3">
        <v>51.13</v>
      </c>
      <c r="M28">
        <f>G28*Komponen!C10 + H28*Komponen!C11 + I28*Komponen!C12 + J28*Komponen!C13 + K28*Komponen!C14 + L28*Komponen!C15</f>
        <v>59.582499999999996</v>
      </c>
      <c r="N28" t="str">
        <f t="shared" si="0"/>
        <v>C+</v>
      </c>
    </row>
    <row r="29" spans="1:14" x14ac:dyDescent="0.3">
      <c r="A29">
        <v>25</v>
      </c>
      <c r="B29" t="s">
        <v>123</v>
      </c>
      <c r="C29" t="s">
        <v>124</v>
      </c>
      <c r="D29">
        <v>156471</v>
      </c>
      <c r="E29" t="s">
        <v>1</v>
      </c>
      <c r="F29" t="s">
        <v>3</v>
      </c>
      <c r="G29" s="3">
        <v>63.33</v>
      </c>
      <c r="H29" s="3">
        <v>52.5</v>
      </c>
      <c r="I29" s="3">
        <v>0</v>
      </c>
      <c r="J29" s="3">
        <v>42.86</v>
      </c>
      <c r="K29" s="3">
        <v>65</v>
      </c>
      <c r="L29" s="3">
        <v>38.380000000000003</v>
      </c>
      <c r="M29">
        <f>G29*Komponen!C10 + H29*Komponen!C11 + I29*Komponen!C12 + J29*Komponen!C13 + K29*Komponen!C14 + L29*Komponen!C15</f>
        <v>51.2575</v>
      </c>
      <c r="N29" t="str">
        <f t="shared" si="0"/>
        <v>C</v>
      </c>
    </row>
    <row r="30" spans="1:14" x14ac:dyDescent="0.3">
      <c r="A30">
        <v>26</v>
      </c>
      <c r="B30" t="s">
        <v>125</v>
      </c>
      <c r="C30" t="s">
        <v>126</v>
      </c>
      <c r="D30">
        <v>156322</v>
      </c>
      <c r="E30" t="s">
        <v>1</v>
      </c>
      <c r="F30" t="s">
        <v>3</v>
      </c>
      <c r="G30" s="3">
        <v>77.67</v>
      </c>
      <c r="H30" s="3">
        <v>52.5</v>
      </c>
      <c r="I30" s="3">
        <v>0</v>
      </c>
      <c r="J30" s="3">
        <v>85.71</v>
      </c>
      <c r="K30" s="3">
        <v>70</v>
      </c>
      <c r="L30" s="3">
        <v>44.75</v>
      </c>
      <c r="M30">
        <f>G30*Komponen!C10 + H30*Komponen!C11 + I30*Komponen!C12 + J30*Komponen!C13 + K30*Komponen!C14 + L30*Komponen!C15</f>
        <v>61.538499999999999</v>
      </c>
      <c r="N30" t="str">
        <f t="shared" si="0"/>
        <v>B-</v>
      </c>
    </row>
    <row r="31" spans="1:14" x14ac:dyDescent="0.3">
      <c r="A31">
        <v>27</v>
      </c>
      <c r="B31" t="s">
        <v>127</v>
      </c>
      <c r="C31" t="s">
        <v>128</v>
      </c>
      <c r="D31">
        <v>156872</v>
      </c>
      <c r="E31" t="s">
        <v>1</v>
      </c>
      <c r="F31" t="s">
        <v>3</v>
      </c>
      <c r="G31" s="3">
        <v>80.17</v>
      </c>
      <c r="H31" s="3">
        <v>82.5</v>
      </c>
      <c r="I31" s="3">
        <v>0</v>
      </c>
      <c r="J31" s="3">
        <v>71.430000000000007</v>
      </c>
      <c r="K31" s="3">
        <v>95</v>
      </c>
      <c r="L31" s="3">
        <v>40.25</v>
      </c>
      <c r="M31">
        <f>G31*Komponen!C10 + H31*Komponen!C11 + I31*Komponen!C12 + J31*Komponen!C13 + K31*Komponen!C14 + L31*Komponen!C15</f>
        <v>69.385500000000008</v>
      </c>
      <c r="N31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6"/>
  <sheetViews>
    <sheetView topLeftCell="A2" workbookViewId="0">
      <selection activeCell="A28" sqref="A28"/>
    </sheetView>
  </sheetViews>
  <sheetFormatPr defaultRowHeight="14.4" x14ac:dyDescent="0.3"/>
  <sheetData>
    <row r="1" spans="1:6" x14ac:dyDescent="0.3">
      <c r="B1" s="17"/>
      <c r="C1" s="17"/>
      <c r="D1" s="17"/>
      <c r="E1" s="17"/>
      <c r="F1" s="17"/>
    </row>
    <row r="2" spans="1:6" x14ac:dyDescent="0.3">
      <c r="A2" s="17"/>
      <c r="B2" s="17"/>
      <c r="C2" s="17"/>
      <c r="D2" s="17"/>
      <c r="E2" s="17"/>
      <c r="F2" s="17"/>
    </row>
    <row r="3" spans="1:6" x14ac:dyDescent="0.3">
      <c r="A3" s="17"/>
      <c r="B3" s="17"/>
      <c r="C3" s="17"/>
      <c r="D3" s="17"/>
      <c r="E3" s="17"/>
      <c r="F3" s="17"/>
    </row>
    <row r="4" spans="1:6" x14ac:dyDescent="0.3">
      <c r="A4" s="17"/>
      <c r="B4" s="17"/>
      <c r="C4" s="17"/>
      <c r="D4" s="17"/>
      <c r="E4" s="17"/>
      <c r="F4" s="17"/>
    </row>
    <row r="5" spans="1:6" x14ac:dyDescent="0.3">
      <c r="A5" s="17"/>
      <c r="B5" s="17"/>
      <c r="C5" s="17"/>
      <c r="D5" s="17"/>
      <c r="E5" s="17"/>
      <c r="F5" s="17"/>
    </row>
    <row r="6" spans="1:6" x14ac:dyDescent="0.3">
      <c r="A6" s="17"/>
      <c r="B6" s="17"/>
      <c r="C6" s="17"/>
      <c r="D6" s="17"/>
      <c r="E6" s="17"/>
      <c r="F6" s="17"/>
    </row>
    <row r="7" spans="1:6" x14ac:dyDescent="0.3">
      <c r="A7" s="17"/>
      <c r="B7" s="17"/>
      <c r="C7" s="17"/>
      <c r="D7" s="17"/>
      <c r="E7" s="17"/>
      <c r="F7" s="17"/>
    </row>
    <row r="8" spans="1:6" x14ac:dyDescent="0.3">
      <c r="A8" s="17"/>
      <c r="B8" s="17"/>
      <c r="C8" s="17"/>
      <c r="D8" s="17"/>
      <c r="E8" s="17"/>
      <c r="F8" s="17"/>
    </row>
    <row r="9" spans="1:6" x14ac:dyDescent="0.3">
      <c r="A9" s="17"/>
      <c r="B9" s="17"/>
      <c r="C9" s="17"/>
      <c r="D9" s="17"/>
      <c r="E9" s="17"/>
      <c r="F9" s="17"/>
    </row>
    <row r="10" spans="1:6" x14ac:dyDescent="0.3">
      <c r="A10" s="17"/>
      <c r="B10" s="17"/>
      <c r="C10" s="17"/>
      <c r="D10" s="17"/>
      <c r="E10" s="17"/>
      <c r="F10" s="17"/>
    </row>
    <row r="11" spans="1:6" x14ac:dyDescent="0.3">
      <c r="A11" s="17"/>
      <c r="B11" s="17"/>
      <c r="C11" s="17"/>
      <c r="D11" s="17"/>
      <c r="E11" s="17"/>
      <c r="F11" s="17"/>
    </row>
    <row r="12" spans="1:6" x14ac:dyDescent="0.3">
      <c r="A12" s="17"/>
      <c r="B12" s="17"/>
      <c r="C12" s="17"/>
      <c r="D12" s="17"/>
      <c r="E12" s="17"/>
      <c r="F12" s="17"/>
    </row>
    <row r="13" spans="1:6" x14ac:dyDescent="0.3">
      <c r="A13" s="17"/>
      <c r="B13" s="17"/>
      <c r="C13" s="17"/>
      <c r="D13" s="17"/>
      <c r="E13" s="17"/>
      <c r="F13" s="17"/>
    </row>
    <row r="14" spans="1:6" x14ac:dyDescent="0.3">
      <c r="A14" s="17"/>
      <c r="B14" s="17"/>
      <c r="C14" s="17"/>
      <c r="D14" s="17"/>
      <c r="E14" s="17"/>
      <c r="F14" s="17"/>
    </row>
    <row r="15" spans="1:6" x14ac:dyDescent="0.3">
      <c r="A15" s="17"/>
      <c r="B15" s="17"/>
      <c r="C15" s="17"/>
      <c r="D15" s="17"/>
      <c r="E15" s="17"/>
      <c r="F15" s="17"/>
    </row>
    <row r="16" spans="1:6" x14ac:dyDescent="0.3">
      <c r="A16" s="17"/>
      <c r="B16" s="17"/>
      <c r="C16" s="17"/>
      <c r="D16" s="17"/>
      <c r="E16" s="17"/>
      <c r="F16" s="17"/>
    </row>
    <row r="17" spans="1:6" x14ac:dyDescent="0.3">
      <c r="A17" s="17"/>
      <c r="B17" s="17"/>
      <c r="C17" s="17"/>
      <c r="D17" s="17"/>
      <c r="E17" s="17"/>
      <c r="F17" s="17"/>
    </row>
    <row r="18" spans="1:6" x14ac:dyDescent="0.3">
      <c r="A18" s="17"/>
      <c r="B18" s="17"/>
      <c r="C18" s="17"/>
      <c r="D18" s="17"/>
      <c r="E18" s="17"/>
      <c r="F18" s="17"/>
    </row>
    <row r="19" spans="1:6" x14ac:dyDescent="0.3">
      <c r="A19" s="17"/>
      <c r="B19" s="17"/>
      <c r="C19" s="17"/>
      <c r="D19" s="17"/>
      <c r="E19" s="17"/>
      <c r="F19" s="17"/>
    </row>
    <row r="20" spans="1:6" x14ac:dyDescent="0.3">
      <c r="A20" s="17"/>
      <c r="B20" s="17"/>
      <c r="C20" s="17"/>
      <c r="D20" s="17"/>
      <c r="E20" s="17"/>
      <c r="F20" s="17"/>
    </row>
    <row r="21" spans="1:6" x14ac:dyDescent="0.3">
      <c r="A21" s="17"/>
      <c r="B21" s="17"/>
      <c r="C21" s="17"/>
      <c r="D21" s="17"/>
      <c r="E21" s="17"/>
      <c r="F21" s="17"/>
    </row>
    <row r="22" spans="1:6" x14ac:dyDescent="0.3">
      <c r="A22" s="17"/>
      <c r="B22" s="17"/>
      <c r="C22" s="17"/>
      <c r="D22" s="17"/>
      <c r="E22" s="17"/>
      <c r="F22" s="17"/>
    </row>
    <row r="23" spans="1:6" x14ac:dyDescent="0.3">
      <c r="A23" s="17"/>
      <c r="B23" s="17"/>
      <c r="C23" s="17"/>
      <c r="D23" s="17"/>
      <c r="E23" s="17"/>
      <c r="F23" s="17"/>
    </row>
    <row r="24" spans="1:6" x14ac:dyDescent="0.3">
      <c r="A24" s="17"/>
      <c r="B24" s="17"/>
      <c r="C24" s="17"/>
      <c r="D24" s="17"/>
      <c r="E24" s="17"/>
      <c r="F24" s="17"/>
    </row>
    <row r="25" spans="1:6" x14ac:dyDescent="0.3">
      <c r="A25" s="17"/>
      <c r="B25" s="17"/>
      <c r="C25" s="17"/>
      <c r="D25" s="17"/>
      <c r="E25" s="17"/>
      <c r="F25" s="17"/>
    </row>
    <row r="26" spans="1:6" x14ac:dyDescent="0.3">
      <c r="A26" s="17"/>
      <c r="B26" s="17"/>
      <c r="C26" s="17"/>
      <c r="D26" s="17"/>
      <c r="E26" s="17"/>
      <c r="F26" s="17"/>
    </row>
    <row r="27" spans="1:6" x14ac:dyDescent="0.3">
      <c r="A27" s="17"/>
      <c r="B27" s="17"/>
      <c r="C27" s="17"/>
      <c r="D27" s="17"/>
      <c r="E27" s="17"/>
      <c r="F27" s="17"/>
    </row>
    <row r="28" spans="1:6" x14ac:dyDescent="0.3">
      <c r="A28" s="17"/>
      <c r="B28" s="17"/>
      <c r="C28" s="17"/>
      <c r="D28" s="17"/>
      <c r="E28" s="17"/>
      <c r="F28" s="17"/>
    </row>
    <row r="29" spans="1:6" x14ac:dyDescent="0.3">
      <c r="A29" s="17"/>
      <c r="B29" s="17"/>
      <c r="C29" s="17"/>
      <c r="D29" s="17"/>
      <c r="E29" s="17"/>
      <c r="F29" s="17"/>
    </row>
    <row r="30" spans="1:6" x14ac:dyDescent="0.3">
      <c r="A30" s="17"/>
      <c r="B30" s="17"/>
      <c r="C30" s="17"/>
      <c r="D30" s="17"/>
      <c r="E30" s="17"/>
      <c r="F30" s="17"/>
    </row>
    <row r="31" spans="1:6" x14ac:dyDescent="0.3">
      <c r="A31" s="17"/>
      <c r="B31" s="17"/>
      <c r="C31" s="17"/>
      <c r="D31" s="17"/>
      <c r="E31" s="17"/>
      <c r="F31" s="17"/>
    </row>
    <row r="32" spans="1:6" x14ac:dyDescent="0.3">
      <c r="A32" s="17"/>
      <c r="B32" s="17"/>
      <c r="C32" s="17"/>
      <c r="D32" s="17"/>
      <c r="E32" s="17"/>
      <c r="F32" s="17"/>
    </row>
    <row r="33" spans="1:6" x14ac:dyDescent="0.3">
      <c r="A33" s="17"/>
      <c r="B33" s="17"/>
      <c r="C33" s="17"/>
      <c r="D33" s="17"/>
      <c r="E33" s="17"/>
      <c r="F33" s="17"/>
    </row>
    <row r="34" spans="1:6" x14ac:dyDescent="0.3">
      <c r="A34" s="17"/>
      <c r="B34" s="17"/>
      <c r="C34" s="17"/>
      <c r="D34" s="17"/>
      <c r="E34" s="17"/>
      <c r="F34" s="17"/>
    </row>
    <row r="35" spans="1:6" x14ac:dyDescent="0.3">
      <c r="A35" s="17"/>
      <c r="B35" s="17"/>
      <c r="C35" s="17"/>
      <c r="D35" s="17"/>
      <c r="E35" s="17"/>
      <c r="F35" s="17"/>
    </row>
    <row r="36" spans="1:6" x14ac:dyDescent="0.3">
      <c r="A36" s="17"/>
      <c r="B36" s="17"/>
      <c r="C36" s="17"/>
      <c r="D36" s="17"/>
      <c r="E36" s="17"/>
      <c r="F36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muhammad daffa</cp:lastModifiedBy>
  <dcterms:created xsi:type="dcterms:W3CDTF">2025-02-03T03:39:00Z</dcterms:created>
  <dcterms:modified xsi:type="dcterms:W3CDTF">2025-02-05T08:11:01Z</dcterms:modified>
  <cp:category>nilai</cp:category>
</cp:coreProperties>
</file>