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hinkPad\Documents\siakad 2025\"/>
    </mc:Choice>
  </mc:AlternateContent>
  <xr:revisionPtr revIDLastSave="0" documentId="13_ncr:1_{043CFA73-627A-475D-941F-8DB2CDFC778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M10" i="4"/>
  <c r="M17" i="4"/>
  <c r="M18" i="4"/>
  <c r="M21" i="4"/>
  <c r="M22" i="4"/>
  <c r="M25" i="4"/>
  <c r="M26" i="4"/>
  <c r="M7" i="4"/>
  <c r="N7" i="4" s="1"/>
  <c r="M14" i="4"/>
  <c r="C16" i="3"/>
  <c r="M29" i="4" l="1"/>
  <c r="N29" i="4" s="1"/>
  <c r="M13" i="4"/>
  <c r="N13" i="4" s="1"/>
  <c r="M6" i="4"/>
  <c r="N6" i="4" s="1"/>
  <c r="M35" i="4"/>
  <c r="N35" i="4" s="1"/>
  <c r="N26" i="4"/>
  <c r="N25" i="4"/>
  <c r="N22" i="4"/>
  <c r="N21" i="4"/>
  <c r="N18" i="4"/>
  <c r="N14" i="4"/>
  <c r="M5" i="4"/>
  <c r="N5" i="4" s="1"/>
  <c r="M34" i="4"/>
  <c r="N34" i="4" s="1"/>
  <c r="M33" i="4"/>
  <c r="N33" i="4" s="1"/>
  <c r="N17" i="4"/>
  <c r="N10" i="4"/>
  <c r="N9" i="4"/>
  <c r="M30" i="4"/>
  <c r="N30" i="4" s="1"/>
  <c r="M11" i="4"/>
  <c r="N11" i="4" s="1"/>
  <c r="M15" i="4"/>
  <c r="N15" i="4" s="1"/>
  <c r="M19" i="4"/>
  <c r="N19" i="4" s="1"/>
  <c r="M23" i="4"/>
  <c r="N23" i="4" s="1"/>
  <c r="M27" i="4"/>
  <c r="N27" i="4" s="1"/>
  <c r="M31" i="4"/>
  <c r="N31" i="4" s="1"/>
  <c r="M8" i="4"/>
  <c r="N8" i="4" s="1"/>
  <c r="M32" i="4"/>
  <c r="N32" i="4" s="1"/>
  <c r="M12" i="4"/>
  <c r="N12" i="4" s="1"/>
  <c r="M16" i="4"/>
  <c r="N16" i="4" s="1"/>
  <c r="M20" i="4"/>
  <c r="N20" i="4" s="1"/>
  <c r="M24" i="4"/>
  <c r="N24" i="4" s="1"/>
  <c r="M28" i="4"/>
  <c r="N28" i="4" s="1"/>
  <c r="M36" i="4"/>
  <c r="N36" i="4" s="1"/>
</calcChain>
</file>

<file path=xl/sharedStrings.xml><?xml version="1.0" encoding="utf-8"?>
<sst xmlns="http://schemas.openxmlformats.org/spreadsheetml/2006/main" count="263" uniqueCount="173">
  <si>
    <t>KODE MK</t>
  </si>
  <si>
    <t>D1B2A39R</t>
  </si>
  <si>
    <t>NAMA MK</t>
  </si>
  <si>
    <t>TEKNIK GEMPA</t>
  </si>
  <si>
    <t>NAMA KELAS</t>
  </si>
  <si>
    <t>5E</t>
  </si>
  <si>
    <t>Program Studi</t>
  </si>
  <si>
    <t>S1 TEKNIK SIPIL</t>
  </si>
  <si>
    <t>Fakultas</t>
  </si>
  <si>
    <t>TEKNIK</t>
  </si>
  <si>
    <t>Semester</t>
  </si>
  <si>
    <t>Nama Dosen</t>
  </si>
  <si>
    <t>MAYA SARIDEWI PASCANAWATY,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</si>
  <si>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</si>
  <si>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</si>
  <si>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</si>
  <si>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</si>
  <si>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</si>
  <si>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</si>
  <si>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</si>
  <si>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</si>
  <si>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</si>
  <si>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</si>
  <si>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</si>
  <si>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</si>
  <si>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</si>
  <si>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</si>
  <si>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</si>
  <si>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</si>
  <si>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</si>
  <si>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</si>
  <si>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</si>
  <si>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</si>
  <si>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</si>
  <si>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</si>
  <si>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</si>
  <si>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</si>
  <si>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</si>
  <si>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</si>
  <si>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</si>
  <si>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</si>
  <si>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</si>
  <si>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</si>
  <si>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</si>
  <si>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</si>
  <si>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</si>
  <si>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</si>
  <si>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</si>
  <si>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</si>
  <si>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</si>
  <si>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</si>
  <si>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</si>
  <si>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</si>
  <si>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</si>
  <si>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</si>
  <si>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</si>
  <si>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</si>
  <si>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</si>
  <si>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</si>
  <si>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</si>
  <si>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</si>
  <si>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</si>
  <si>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</si>
  <si>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</si>
  <si>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</si>
  <si>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GEMPA (D1B2A39R)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</si>
  <si>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</si>
  <si>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</si>
  <si>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</si>
  <si>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</si>
  <si>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</si>
  <si>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</si>
  <si>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</si>
  <si>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</si>
  <si>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</si>
  <si>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2019D1B133</t>
  </si>
  <si>
    <t>DWIPRAMANA PUTRA</t>
  </si>
  <si>
    <t>2021D1B037</t>
  </si>
  <si>
    <t>BAYU SETYAWAN</t>
  </si>
  <si>
    <t>2021D1B126</t>
  </si>
  <si>
    <t>FATHUR NUR AHMADIN</t>
  </si>
  <si>
    <t>2021D1B132</t>
  </si>
  <si>
    <t>MINHAJJUL ABIDIN</t>
  </si>
  <si>
    <t>2021D1B150</t>
  </si>
  <si>
    <t>ROISAN</t>
  </si>
  <si>
    <t>2021D1B155</t>
  </si>
  <si>
    <t>SALSABILLAH A.</t>
  </si>
  <si>
    <t>2022D1B026</t>
  </si>
  <si>
    <t>DWI JUNIOR PUTRA HIDAYATULLAH</t>
  </si>
  <si>
    <t>2022D1B054</t>
  </si>
  <si>
    <t>LALU MUHAMAD BOLGIATUL ARIDI ALJAUHARI</t>
  </si>
  <si>
    <t>2022D1B125</t>
  </si>
  <si>
    <t>LALU ZULFANDI SABDA WIRAHMAN</t>
  </si>
  <si>
    <t>2022D1B129</t>
  </si>
  <si>
    <t>MIRZA FAHMI MUAZI</t>
  </si>
  <si>
    <t>2022D1B130</t>
  </si>
  <si>
    <t>MUH. FAIQUL IKHSAN</t>
  </si>
  <si>
    <t>2022D1B131</t>
  </si>
  <si>
    <t>MUHAMAD ARIL</t>
  </si>
  <si>
    <t>2022D1B132</t>
  </si>
  <si>
    <t>MUHAMAD ZALIL ILHAM</t>
  </si>
  <si>
    <t>2022D1B133</t>
  </si>
  <si>
    <t>MUHAMMAD ARLANGGA</t>
  </si>
  <si>
    <t>2022D1B134</t>
  </si>
  <si>
    <t>MUHAMMAD GAZWAN AL GIFFARI</t>
  </si>
  <si>
    <t>2022D1B137</t>
  </si>
  <si>
    <t>RESTU ANGGARA</t>
  </si>
  <si>
    <t>2022D1B138</t>
  </si>
  <si>
    <t>RIKO ARDIANSYAH</t>
  </si>
  <si>
    <t>2022D1B139</t>
  </si>
  <si>
    <t>RIZQI MUSTOFA AHMAD</t>
  </si>
  <si>
    <t>2022D1B140</t>
  </si>
  <si>
    <t>SAIFUDIN ANSARI</t>
  </si>
  <si>
    <t>2022D1B141</t>
  </si>
  <si>
    <t>SITI MUSTIKA SARI</t>
  </si>
  <si>
    <t>2022D1B142</t>
  </si>
  <si>
    <t>SOFYAN ALADI</t>
  </si>
  <si>
    <t>2022D1B143</t>
  </si>
  <si>
    <t>SYARIF HIDAYATULLOH</t>
  </si>
  <si>
    <t>2022D1B144</t>
  </si>
  <si>
    <t>ZIADUL ULUM</t>
  </si>
  <si>
    <t>2022D1B145P</t>
  </si>
  <si>
    <t>YAAFIURRIFQY KHAIRIALDI</t>
  </si>
  <si>
    <t>2022D1B148</t>
  </si>
  <si>
    <t>A'ADZAN</t>
  </si>
  <si>
    <t>2022D1B149</t>
  </si>
  <si>
    <t>AINUN VIRA NABILA</t>
  </si>
  <si>
    <t>2022D1B153</t>
  </si>
  <si>
    <t>DWINA JANUARTY PASYA PUTRI</t>
  </si>
  <si>
    <t>2022D1B154</t>
  </si>
  <si>
    <t>FITRIANA</t>
  </si>
  <si>
    <t>2022D1B155</t>
  </si>
  <si>
    <t>HAULIDA ISNAINI</t>
  </si>
  <si>
    <t>2022D1B157</t>
  </si>
  <si>
    <t>HERAWATI SASMITA</t>
  </si>
  <si>
    <t>2022D1B158</t>
  </si>
  <si>
    <t>HURUN AIN</t>
  </si>
  <si>
    <t>2022D1B164</t>
  </si>
  <si>
    <t>M. WAHYU RAMDANI</t>
  </si>
  <si>
    <t>Kontrak Perkuliahan dan Pengenalan Karateristik Gempa</t>
  </si>
  <si>
    <t>Diskusi (Presentasi Kelompok)</t>
  </si>
  <si>
    <t>Seismologi dan Peraturan Gempa</t>
  </si>
  <si>
    <t>Pengantar Dinamika Struktur; SDOF dengan Getaran Bebas</t>
  </si>
  <si>
    <t>Pengantar Dinamika Struktur; SDOF dengan Beban Harmonik</t>
  </si>
  <si>
    <t>UTS (Ujian Tengah Semester)</t>
  </si>
  <si>
    <t>Pengantar Dinamika Struktur; MDOF</t>
  </si>
  <si>
    <t>Konsep Dasar Beban Gempa pada Struktur</t>
  </si>
  <si>
    <t>Prinsip-Prinsip Perancangan Struktur Tahan Gempa</t>
  </si>
  <si>
    <t>Analisis Statik Ekivalen;  Gaya Geser Dasar Horisontal Akibat Gempa</t>
  </si>
  <si>
    <t>Analisis Statik Ekivalen; Gaya Geser Dasar Horisontal Akibat Gempa</t>
  </si>
  <si>
    <t>UAS (Ujian Akhir Semester)</t>
  </si>
  <si>
    <t>(1) Diskusi (presentasi kelompok) dan keaktifan dalam sesi tanya jawab; (2) Responsi Tugas Wajib</t>
  </si>
  <si>
    <t>(1) Discussion (group presentation) and active in the Q&amp;A sessions ; (2) Oral test of mandatory tasks</t>
  </si>
  <si>
    <t>(1) Paper presentasi kelompok; (2) Tugas wajib: (3) Perancangan Struktur Tahan Gempa</t>
  </si>
  <si>
    <t>(1) Group presentation Paper; (2) Mandatory tasks:
(3) Earthquake  Resistant Design of Structures</t>
  </si>
  <si>
    <t>Sebagai evaluasi di tengah semester</t>
  </si>
  <si>
    <t>As an evaluation in the middle of the semester</t>
  </si>
  <si>
    <t>Sebagai evaluasi di akhir semester</t>
  </si>
  <si>
    <t>As an evaluation in the final of the semester</t>
  </si>
  <si>
    <t>Analisa soal</t>
  </si>
  <si>
    <t>Question analysis</t>
  </si>
  <si>
    <t>Lecture Contract, and Introduction of Earthquake Characteristics</t>
  </si>
  <si>
    <t>Seismology and Seismic Code</t>
  </si>
  <si>
    <t>Introduction of Structural Dynamics; SDOF with Free Vibration</t>
  </si>
  <si>
    <t>Introduction of Structural Dynamics; SDOF with Harmonic Load</t>
  </si>
  <si>
    <t>Midterm Exam</t>
  </si>
  <si>
    <t xml:space="preserve">Introduction of Structural Dynamics; MDOF </t>
  </si>
  <si>
    <t>The Basic Concept of Earthquake Load on the Structure</t>
  </si>
  <si>
    <t>The Principles of Designing Earthquake Resistant Structures</t>
  </si>
  <si>
    <t xml:space="preserve">Equivalent Static Analysis;
Basic Horizontal Shear Force due to the Earthquake
</t>
  </si>
  <si>
    <t>Final Exam</t>
  </si>
  <si>
    <t xml:space="preserve">Discussion (Group Presentation) 
</t>
  </si>
  <si>
    <t xml:space="preserve">Discussion (Group Presentation)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</si>
</sst>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9E2F3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H16" sqref="H1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" thickBot="1" x14ac:dyDescent="0.35">
      <c r="A10">
        <v>1</v>
      </c>
      <c r="B10" s="11" t="s">
        <v>139</v>
      </c>
      <c r="C10" s="15" t="s">
        <v>161</v>
      </c>
      <c r="D10">
        <v>1234582813</v>
      </c>
    </row>
    <row r="11" spans="1:4" ht="43.8" thickBot="1" x14ac:dyDescent="0.35">
      <c r="A11">
        <v>2</v>
      </c>
      <c r="B11" s="12" t="s">
        <v>140</v>
      </c>
      <c r="C11" s="16" t="s">
        <v>171</v>
      </c>
      <c r="D11">
        <v>1234582813</v>
      </c>
    </row>
    <row r="12" spans="1:4" ht="15" thickBot="1" x14ac:dyDescent="0.35">
      <c r="A12">
        <v>3</v>
      </c>
      <c r="B12" s="13" t="s">
        <v>141</v>
      </c>
      <c r="C12" s="15" t="s">
        <v>162</v>
      </c>
      <c r="D12">
        <v>1234582813</v>
      </c>
    </row>
    <row r="13" spans="1:4" ht="43.8" thickBot="1" x14ac:dyDescent="0.35">
      <c r="A13">
        <v>4</v>
      </c>
      <c r="B13" s="12" t="s">
        <v>140</v>
      </c>
      <c r="C13" s="16" t="s">
        <v>171</v>
      </c>
      <c r="D13">
        <v>1234582813</v>
      </c>
    </row>
    <row r="14" spans="1:4" ht="15" thickBot="1" x14ac:dyDescent="0.35">
      <c r="A14">
        <v>5</v>
      </c>
      <c r="B14" s="13" t="s">
        <v>142</v>
      </c>
      <c r="C14" s="15" t="s">
        <v>163</v>
      </c>
      <c r="D14">
        <v>1234582813</v>
      </c>
    </row>
    <row r="15" spans="1:4" ht="43.8" thickBot="1" x14ac:dyDescent="0.35">
      <c r="A15">
        <v>6</v>
      </c>
      <c r="B15" s="12" t="s">
        <v>140</v>
      </c>
      <c r="C15" s="16" t="s">
        <v>171</v>
      </c>
      <c r="D15">
        <v>1234582813</v>
      </c>
    </row>
    <row r="16" spans="1:4" ht="29.4" thickBot="1" x14ac:dyDescent="0.35">
      <c r="A16">
        <v>7</v>
      </c>
      <c r="B16" s="13" t="s">
        <v>143</v>
      </c>
      <c r="C16" s="15" t="s">
        <v>164</v>
      </c>
      <c r="D16">
        <v>1234582813</v>
      </c>
    </row>
    <row r="17" spans="1:4" ht="15" thickBot="1" x14ac:dyDescent="0.35">
      <c r="A17">
        <v>8</v>
      </c>
      <c r="B17" s="14" t="s">
        <v>144</v>
      </c>
      <c r="C17" s="15" t="s">
        <v>165</v>
      </c>
      <c r="D17">
        <v>1234582813</v>
      </c>
    </row>
    <row r="18" spans="1:4" ht="29.4" thickBot="1" x14ac:dyDescent="0.35">
      <c r="A18">
        <v>9</v>
      </c>
      <c r="B18" s="12" t="s">
        <v>140</v>
      </c>
      <c r="C18" s="16" t="s">
        <v>172</v>
      </c>
      <c r="D18">
        <v>1234582813</v>
      </c>
    </row>
    <row r="19" spans="1:4" ht="15" thickBot="1" x14ac:dyDescent="0.35">
      <c r="A19">
        <v>10</v>
      </c>
      <c r="B19" s="13" t="s">
        <v>145</v>
      </c>
      <c r="C19" s="15" t="s">
        <v>166</v>
      </c>
      <c r="D19">
        <v>1234582813</v>
      </c>
    </row>
    <row r="20" spans="1:4" ht="15" thickBot="1" x14ac:dyDescent="0.35">
      <c r="A20">
        <v>11</v>
      </c>
      <c r="B20" s="13" t="s">
        <v>145</v>
      </c>
      <c r="C20" s="15" t="s">
        <v>166</v>
      </c>
      <c r="D20">
        <v>1234582813</v>
      </c>
    </row>
    <row r="21" spans="1:4" ht="15" thickBot="1" x14ac:dyDescent="0.35">
      <c r="A21">
        <v>12</v>
      </c>
      <c r="B21" s="13" t="s">
        <v>146</v>
      </c>
      <c r="C21" s="15" t="s">
        <v>167</v>
      </c>
      <c r="D21">
        <v>1234582813</v>
      </c>
    </row>
    <row r="22" spans="1:4" ht="15" thickBot="1" x14ac:dyDescent="0.35">
      <c r="A22">
        <v>13</v>
      </c>
      <c r="B22" s="13" t="s">
        <v>147</v>
      </c>
      <c r="C22" s="15" t="s">
        <v>168</v>
      </c>
      <c r="D22">
        <v>1234582813</v>
      </c>
    </row>
    <row r="23" spans="1:4" ht="43.8" thickBot="1" x14ac:dyDescent="0.35">
      <c r="A23">
        <v>14</v>
      </c>
      <c r="B23" s="13" t="s">
        <v>148</v>
      </c>
      <c r="C23" s="16" t="s">
        <v>169</v>
      </c>
      <c r="D23">
        <v>1234582813</v>
      </c>
    </row>
    <row r="24" spans="1:4" ht="43.8" thickBot="1" x14ac:dyDescent="0.35">
      <c r="A24">
        <v>15</v>
      </c>
      <c r="B24" s="13" t="s">
        <v>149</v>
      </c>
      <c r="C24" s="16" t="s">
        <v>169</v>
      </c>
      <c r="D24">
        <v>1234582813</v>
      </c>
    </row>
    <row r="25" spans="1:4" ht="15" thickBot="1" x14ac:dyDescent="0.35">
      <c r="A25">
        <v>16</v>
      </c>
      <c r="B25" s="14" t="s">
        <v>150</v>
      </c>
      <c r="C25" s="15" t="s">
        <v>170</v>
      </c>
      <c r="D25">
        <v>1234582813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8" t="s">
        <v>19</v>
      </c>
      <c r="C3" s="18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1" sqref="E2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0.25</v>
      </c>
      <c r="D10" s="15" t="s">
        <v>151</v>
      </c>
      <c r="E10" s="15" t="s">
        <v>152</v>
      </c>
      <c r="F10">
        <v>1234582813</v>
      </c>
    </row>
    <row r="11" spans="1:6" ht="28.8" x14ac:dyDescent="0.3">
      <c r="A11">
        <v>2</v>
      </c>
      <c r="B11" t="s">
        <v>60</v>
      </c>
      <c r="C11" s="9">
        <v>0.25</v>
      </c>
      <c r="D11" s="15" t="s">
        <v>153</v>
      </c>
      <c r="E11" s="16" t="s">
        <v>154</v>
      </c>
      <c r="F11">
        <v>1234582813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1234582813</v>
      </c>
    </row>
    <row r="13" spans="1:6" x14ac:dyDescent="0.3">
      <c r="A13">
        <v>4</v>
      </c>
      <c r="B13" t="s">
        <v>62</v>
      </c>
      <c r="C13" s="9">
        <v>0.1</v>
      </c>
      <c r="D13" s="15" t="s">
        <v>159</v>
      </c>
      <c r="E13" s="15" t="s">
        <v>160</v>
      </c>
      <c r="F13">
        <v>1234582813</v>
      </c>
    </row>
    <row r="14" spans="1:6" x14ac:dyDescent="0.3">
      <c r="A14">
        <v>5</v>
      </c>
      <c r="B14" t="s">
        <v>63</v>
      </c>
      <c r="C14" s="9">
        <v>0.1</v>
      </c>
      <c r="D14" s="15" t="s">
        <v>155</v>
      </c>
      <c r="E14" s="15" t="s">
        <v>156</v>
      </c>
      <c r="F14">
        <v>1234582813</v>
      </c>
    </row>
    <row r="15" spans="1:6" x14ac:dyDescent="0.3">
      <c r="A15">
        <v>6</v>
      </c>
      <c r="B15" t="s">
        <v>64</v>
      </c>
      <c r="C15" s="9">
        <v>0.3</v>
      </c>
      <c r="D15" s="15" t="s">
        <v>157</v>
      </c>
      <c r="E15" s="15" t="s">
        <v>158</v>
      </c>
      <c r="F15">
        <v>1234582813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workbookViewId="0">
      <selection activeCell="O14" sqref="O14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9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154439</v>
      </c>
      <c r="E5" t="s">
        <v>1</v>
      </c>
      <c r="F5" t="s">
        <v>3</v>
      </c>
      <c r="G5" s="3">
        <v>68.42</v>
      </c>
      <c r="H5" s="3">
        <v>65</v>
      </c>
      <c r="I5" s="3">
        <v>0</v>
      </c>
      <c r="J5" s="3">
        <v>71.430000000000007</v>
      </c>
      <c r="K5" s="3">
        <v>50</v>
      </c>
      <c r="L5" s="3">
        <v>38.5</v>
      </c>
      <c r="M5">
        <f>G5*Komponen!C10 + H5*Komponen!C11 + I5*Komponen!C12 + J5*Komponen!C13 + K5*Komponen!C14 + L5*Komponen!C15</f>
        <v>57.048000000000002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77</v>
      </c>
      <c r="C6" t="s">
        <v>78</v>
      </c>
      <c r="D6">
        <v>153818</v>
      </c>
      <c r="E6" t="s">
        <v>1</v>
      </c>
      <c r="F6" t="s">
        <v>3</v>
      </c>
      <c r="G6" s="3">
        <v>59.67</v>
      </c>
      <c r="H6" s="3">
        <v>50</v>
      </c>
      <c r="I6" s="3">
        <v>0</v>
      </c>
      <c r="J6" s="3">
        <v>75</v>
      </c>
      <c r="K6" s="3">
        <v>30</v>
      </c>
      <c r="L6" s="3">
        <v>10</v>
      </c>
      <c r="M6">
        <f>G6*Komponen!C10 + H6*Komponen!C11 + I6*Komponen!C12 + J6*Komponen!C13 + K6*Komponen!C14 + L6*Komponen!C15</f>
        <v>40.917500000000004</v>
      </c>
      <c r="N6" t="str">
        <f t="shared" si="0"/>
        <v>D</v>
      </c>
    </row>
    <row r="7" spans="1:14" x14ac:dyDescent="0.3">
      <c r="A7">
        <v>3</v>
      </c>
      <c r="B7" t="s">
        <v>79</v>
      </c>
      <c r="C7" t="s">
        <v>80</v>
      </c>
      <c r="D7">
        <v>154518</v>
      </c>
      <c r="E7" t="s">
        <v>1</v>
      </c>
      <c r="F7" t="s">
        <v>3</v>
      </c>
      <c r="G7" s="3">
        <v>2</v>
      </c>
      <c r="H7" s="3">
        <v>2</v>
      </c>
      <c r="I7" s="3">
        <v>2</v>
      </c>
      <c r="J7" s="3">
        <v>2</v>
      </c>
      <c r="K7" s="3">
        <v>2</v>
      </c>
      <c r="L7" s="3">
        <v>2</v>
      </c>
      <c r="M7">
        <f>G7*Komponen!C10 + H7*Komponen!C11 + I7*Komponen!C12 + J7*Komponen!C13 + K7*Komponen!C14 + L7*Komponen!C15</f>
        <v>2</v>
      </c>
      <c r="N7" t="str">
        <f t="shared" si="0"/>
        <v>E</v>
      </c>
    </row>
    <row r="8" spans="1:14" x14ac:dyDescent="0.3">
      <c r="A8">
        <v>4</v>
      </c>
      <c r="B8" t="s">
        <v>81</v>
      </c>
      <c r="C8" t="s">
        <v>82</v>
      </c>
      <c r="D8">
        <v>156712</v>
      </c>
      <c r="E8" t="s">
        <v>1</v>
      </c>
      <c r="F8" t="s">
        <v>3</v>
      </c>
      <c r="G8" s="3">
        <v>2</v>
      </c>
      <c r="H8" s="3">
        <v>2</v>
      </c>
      <c r="I8" s="3">
        <v>2</v>
      </c>
      <c r="J8" s="3">
        <v>2</v>
      </c>
      <c r="K8" s="3">
        <v>2</v>
      </c>
      <c r="L8" s="3">
        <v>2</v>
      </c>
      <c r="M8">
        <f>G8*Komponen!C10 + H8*Komponen!C11 + I8*Komponen!C12 + J8*Komponen!C13 + K8*Komponen!C14 + L8*Komponen!C15</f>
        <v>2</v>
      </c>
      <c r="N8" t="str">
        <f t="shared" si="0"/>
        <v>E</v>
      </c>
    </row>
    <row r="9" spans="1:14" x14ac:dyDescent="0.3">
      <c r="A9">
        <v>5</v>
      </c>
      <c r="B9" t="s">
        <v>83</v>
      </c>
      <c r="C9" t="s">
        <v>84</v>
      </c>
      <c r="D9">
        <v>155722</v>
      </c>
      <c r="E9" t="s">
        <v>1</v>
      </c>
      <c r="F9" t="s">
        <v>3</v>
      </c>
      <c r="G9" s="3">
        <v>67.17</v>
      </c>
      <c r="H9" s="3">
        <v>62.5</v>
      </c>
      <c r="I9" s="3">
        <v>0</v>
      </c>
      <c r="J9" s="3">
        <v>75</v>
      </c>
      <c r="K9" s="3">
        <v>85</v>
      </c>
      <c r="L9" s="3">
        <v>39</v>
      </c>
      <c r="M9">
        <f>G9*Komponen!C10 + H9*Komponen!C11 + I9*Komponen!C12 + J9*Komponen!C13 + K9*Komponen!C14 + L9*Komponen!C15</f>
        <v>60.117500000000007</v>
      </c>
      <c r="N9" t="str">
        <f t="shared" si="0"/>
        <v>B-</v>
      </c>
    </row>
    <row r="10" spans="1:14" x14ac:dyDescent="0.3">
      <c r="A10">
        <v>6</v>
      </c>
      <c r="B10" t="s">
        <v>85</v>
      </c>
      <c r="C10" t="s">
        <v>86</v>
      </c>
      <c r="D10">
        <v>152553</v>
      </c>
      <c r="E10" t="s">
        <v>1</v>
      </c>
      <c r="F10" t="s">
        <v>3</v>
      </c>
      <c r="G10" s="3">
        <v>81.42</v>
      </c>
      <c r="H10" s="3">
        <v>75</v>
      </c>
      <c r="I10" s="3">
        <v>0</v>
      </c>
      <c r="J10" s="3">
        <v>100</v>
      </c>
      <c r="K10" s="3">
        <v>95</v>
      </c>
      <c r="L10" s="3">
        <v>65.38</v>
      </c>
      <c r="M10">
        <f>G10*Komponen!C10 + H10*Komponen!C11 + I10*Komponen!C12 + J10*Komponen!C13 + K10*Komponen!C14 + L10*Komponen!C15</f>
        <v>78.218999999999994</v>
      </c>
      <c r="N10" t="str">
        <f t="shared" si="0"/>
        <v>A-</v>
      </c>
    </row>
    <row r="11" spans="1:14" x14ac:dyDescent="0.3">
      <c r="A11">
        <v>7</v>
      </c>
      <c r="B11" t="s">
        <v>87</v>
      </c>
      <c r="C11" t="s">
        <v>88</v>
      </c>
      <c r="D11">
        <v>157129</v>
      </c>
      <c r="E11" t="s">
        <v>1</v>
      </c>
      <c r="F11" t="s">
        <v>3</v>
      </c>
      <c r="G11" s="3">
        <v>64.58</v>
      </c>
      <c r="H11" s="3">
        <v>37.5</v>
      </c>
      <c r="I11" s="3">
        <v>0</v>
      </c>
      <c r="J11" s="3">
        <v>57.14</v>
      </c>
      <c r="K11" s="3">
        <v>0</v>
      </c>
      <c r="L11" s="3">
        <v>14.5</v>
      </c>
      <c r="M11">
        <f>G11*Komponen!C10 + H11*Komponen!C11 + I11*Komponen!C12 + J11*Komponen!C13 + K11*Komponen!C14 + L11*Komponen!C15</f>
        <v>35.584000000000003</v>
      </c>
      <c r="N11" t="str">
        <f t="shared" si="0"/>
        <v>D</v>
      </c>
    </row>
    <row r="12" spans="1:14" x14ac:dyDescent="0.3">
      <c r="A12">
        <v>8</v>
      </c>
      <c r="B12" t="s">
        <v>89</v>
      </c>
      <c r="C12" t="s">
        <v>90</v>
      </c>
      <c r="D12">
        <v>155813</v>
      </c>
      <c r="E12" t="s">
        <v>1</v>
      </c>
      <c r="F12" t="s">
        <v>3</v>
      </c>
      <c r="G12" s="3">
        <v>18.329999999999998</v>
      </c>
      <c r="H12" s="3">
        <v>40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14.5825</v>
      </c>
      <c r="N12" t="str">
        <f t="shared" si="0"/>
        <v>E</v>
      </c>
    </row>
    <row r="13" spans="1:14" x14ac:dyDescent="0.3">
      <c r="A13">
        <v>9</v>
      </c>
      <c r="B13" t="s">
        <v>91</v>
      </c>
      <c r="C13" t="s">
        <v>92</v>
      </c>
      <c r="D13">
        <v>156578</v>
      </c>
      <c r="E13" t="s">
        <v>1</v>
      </c>
      <c r="F13" t="s">
        <v>3</v>
      </c>
      <c r="G13" s="3">
        <v>73.83</v>
      </c>
      <c r="H13" s="3">
        <v>75</v>
      </c>
      <c r="I13" s="3">
        <v>0</v>
      </c>
      <c r="J13" s="3">
        <v>42.86</v>
      </c>
      <c r="K13" s="3">
        <v>40</v>
      </c>
      <c r="L13" s="3">
        <v>40.630000000000003</v>
      </c>
      <c r="M13">
        <f>G13*Komponen!C10 + H13*Komponen!C11 + I13*Komponen!C12 + J13*Komponen!C13 + K13*Komponen!C14 + L13*Komponen!C15</f>
        <v>57.682499999999997</v>
      </c>
      <c r="N13" t="str">
        <f t="shared" si="0"/>
        <v>C+</v>
      </c>
    </row>
    <row r="14" spans="1:14" x14ac:dyDescent="0.3">
      <c r="A14">
        <v>10</v>
      </c>
      <c r="B14" t="s">
        <v>93</v>
      </c>
      <c r="C14" t="s">
        <v>94</v>
      </c>
      <c r="D14">
        <v>156821</v>
      </c>
      <c r="E14" t="s">
        <v>1</v>
      </c>
      <c r="F14" t="s">
        <v>3</v>
      </c>
      <c r="G14" s="3">
        <v>75.17</v>
      </c>
      <c r="H14" s="3">
        <v>87.5</v>
      </c>
      <c r="I14" s="3">
        <v>0</v>
      </c>
      <c r="J14" s="3">
        <v>57.14</v>
      </c>
      <c r="K14" s="3">
        <v>85</v>
      </c>
      <c r="L14" s="3">
        <v>40.25</v>
      </c>
      <c r="M14">
        <f>G14*Komponen!C10 + H14*Komponen!C11 + I14*Komponen!C12 + J14*Komponen!C13 + K14*Komponen!C14 + L14*Komponen!C15</f>
        <v>66.956500000000005</v>
      </c>
      <c r="N14" t="str">
        <f t="shared" si="0"/>
        <v>B</v>
      </c>
    </row>
    <row r="15" spans="1:14" x14ac:dyDescent="0.3">
      <c r="A15">
        <v>11</v>
      </c>
      <c r="B15" t="s">
        <v>95</v>
      </c>
      <c r="C15" t="s">
        <v>96</v>
      </c>
      <c r="D15">
        <v>153971</v>
      </c>
      <c r="E15" t="s">
        <v>1</v>
      </c>
      <c r="F15" t="s">
        <v>3</v>
      </c>
      <c r="G15" s="3">
        <v>52.75</v>
      </c>
      <c r="H15" s="3">
        <v>70</v>
      </c>
      <c r="I15" s="3">
        <v>0</v>
      </c>
      <c r="J15" s="3">
        <v>14.29</v>
      </c>
      <c r="K15" s="3">
        <v>55</v>
      </c>
      <c r="L15" s="3">
        <v>68.38</v>
      </c>
      <c r="M15">
        <f>G15*Komponen!C10 + H15*Komponen!C11 + I15*Komponen!C12 + J15*Komponen!C13 + K15*Komponen!C14 + L15*Komponen!C15</f>
        <v>58.130499999999998</v>
      </c>
      <c r="N15" t="str">
        <f t="shared" si="0"/>
        <v>C+</v>
      </c>
    </row>
    <row r="16" spans="1:14" x14ac:dyDescent="0.3">
      <c r="A16">
        <v>12</v>
      </c>
      <c r="B16" t="s">
        <v>97</v>
      </c>
      <c r="C16" t="s">
        <v>98</v>
      </c>
      <c r="D16">
        <v>155402</v>
      </c>
      <c r="E16" t="s">
        <v>1</v>
      </c>
      <c r="F16" t="s">
        <v>3</v>
      </c>
      <c r="G16" s="3">
        <v>77.67</v>
      </c>
      <c r="H16" s="3">
        <v>72.5</v>
      </c>
      <c r="I16" s="3">
        <v>0</v>
      </c>
      <c r="J16" s="3">
        <v>57.14</v>
      </c>
      <c r="K16" s="3">
        <v>70</v>
      </c>
      <c r="L16" s="3">
        <v>34.380000000000003</v>
      </c>
      <c r="M16">
        <f>G16*Komponen!C10 + H16*Komponen!C11 + I16*Komponen!C12 + J16*Komponen!C13 + K16*Komponen!C14 + L16*Komponen!C15</f>
        <v>60.570500000000003</v>
      </c>
      <c r="N16" t="str">
        <f t="shared" si="0"/>
        <v>B-</v>
      </c>
    </row>
    <row r="17" spans="1:14" x14ac:dyDescent="0.3">
      <c r="A17">
        <v>13</v>
      </c>
      <c r="B17" t="s">
        <v>99</v>
      </c>
      <c r="C17" t="s">
        <v>100</v>
      </c>
      <c r="D17">
        <v>156851</v>
      </c>
      <c r="E17" t="s">
        <v>1</v>
      </c>
      <c r="F17" t="s">
        <v>3</v>
      </c>
      <c r="G17" s="3">
        <v>47.75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11.9375</v>
      </c>
      <c r="N17" t="str">
        <f t="shared" si="0"/>
        <v>E</v>
      </c>
    </row>
    <row r="18" spans="1:14" x14ac:dyDescent="0.3">
      <c r="A18">
        <v>14</v>
      </c>
      <c r="B18" t="s">
        <v>101</v>
      </c>
      <c r="C18" t="s">
        <v>102</v>
      </c>
      <c r="D18">
        <v>155599</v>
      </c>
      <c r="E18" t="s">
        <v>1</v>
      </c>
      <c r="F18" t="s">
        <v>3</v>
      </c>
      <c r="G18" s="3">
        <v>61.5</v>
      </c>
      <c r="H18" s="3">
        <v>65</v>
      </c>
      <c r="I18" s="3">
        <v>0</v>
      </c>
      <c r="J18" s="3">
        <v>71.430000000000007</v>
      </c>
      <c r="K18" s="3">
        <v>55</v>
      </c>
      <c r="L18" s="3">
        <v>53.38</v>
      </c>
      <c r="M18">
        <f>G18*Komponen!C10 + H18*Komponen!C11 + I18*Komponen!C12 + J18*Komponen!C13 + K18*Komponen!C14 + L18*Komponen!C15</f>
        <v>60.281999999999996</v>
      </c>
      <c r="N18" t="str">
        <f t="shared" si="0"/>
        <v>B-</v>
      </c>
    </row>
    <row r="19" spans="1:14" x14ac:dyDescent="0.3">
      <c r="A19">
        <v>15</v>
      </c>
      <c r="B19" t="s">
        <v>103</v>
      </c>
      <c r="C19" t="s">
        <v>104</v>
      </c>
      <c r="D19">
        <v>156832</v>
      </c>
      <c r="E19" t="s">
        <v>1</v>
      </c>
      <c r="F19" t="s">
        <v>3</v>
      </c>
      <c r="G19" s="3">
        <v>70.08</v>
      </c>
      <c r="H19" s="3">
        <v>62.5</v>
      </c>
      <c r="I19" s="3">
        <v>0</v>
      </c>
      <c r="J19" s="3">
        <v>28.57</v>
      </c>
      <c r="K19" s="3">
        <v>45</v>
      </c>
      <c r="L19" s="3">
        <v>31.88</v>
      </c>
      <c r="M19">
        <f>G19*Komponen!C10 + H19*Komponen!C11 + I19*Komponen!C12 + J19*Komponen!C13 + K19*Komponen!C14 + L19*Komponen!C15</f>
        <v>50.065999999999995</v>
      </c>
      <c r="N19" t="str">
        <f t="shared" si="0"/>
        <v>C</v>
      </c>
    </row>
    <row r="20" spans="1:14" x14ac:dyDescent="0.3">
      <c r="A20">
        <v>16</v>
      </c>
      <c r="B20" t="s">
        <v>105</v>
      </c>
      <c r="C20" t="s">
        <v>106</v>
      </c>
      <c r="D20">
        <v>156264</v>
      </c>
      <c r="E20" t="s">
        <v>1</v>
      </c>
      <c r="F20" t="s">
        <v>3</v>
      </c>
      <c r="G20" s="3">
        <v>60.25</v>
      </c>
      <c r="H20" s="3">
        <v>70</v>
      </c>
      <c r="I20" s="3">
        <v>0</v>
      </c>
      <c r="J20" s="3">
        <v>57.14</v>
      </c>
      <c r="K20" s="3">
        <v>55</v>
      </c>
      <c r="L20" s="3">
        <v>48.75</v>
      </c>
      <c r="M20">
        <f>G20*Komponen!C10 + H20*Komponen!C11 + I20*Komponen!C12 + J20*Komponen!C13 + K20*Komponen!C14 + L20*Komponen!C15</f>
        <v>58.401499999999999</v>
      </c>
      <c r="N20" t="str">
        <f t="shared" si="0"/>
        <v>C+</v>
      </c>
    </row>
    <row r="21" spans="1:14" x14ac:dyDescent="0.3">
      <c r="A21">
        <v>17</v>
      </c>
      <c r="B21" t="s">
        <v>107</v>
      </c>
      <c r="C21" t="s">
        <v>108</v>
      </c>
      <c r="D21">
        <v>155697</v>
      </c>
      <c r="E21" t="s">
        <v>1</v>
      </c>
      <c r="F21" t="s">
        <v>3</v>
      </c>
      <c r="G21" s="3">
        <v>62.75</v>
      </c>
      <c r="H21" s="3">
        <v>70</v>
      </c>
      <c r="I21" s="3">
        <v>0</v>
      </c>
      <c r="J21" s="3">
        <v>85.71</v>
      </c>
      <c r="K21" s="3">
        <v>65</v>
      </c>
      <c r="L21" s="3">
        <v>36.880000000000003</v>
      </c>
      <c r="M21">
        <f>G21*Komponen!C10 + H21*Komponen!C11 + I21*Komponen!C12 + J21*Komponen!C13 + K21*Komponen!C14 + L21*Komponen!C15</f>
        <v>59.322499999999998</v>
      </c>
      <c r="N21" t="str">
        <f t="shared" si="0"/>
        <v>C+</v>
      </c>
    </row>
    <row r="22" spans="1:14" x14ac:dyDescent="0.3">
      <c r="A22">
        <v>18</v>
      </c>
      <c r="B22" t="s">
        <v>109</v>
      </c>
      <c r="C22" t="s">
        <v>110</v>
      </c>
      <c r="D22">
        <v>156032</v>
      </c>
      <c r="E22" t="s">
        <v>1</v>
      </c>
      <c r="F22" t="s">
        <v>3</v>
      </c>
      <c r="G22" s="3">
        <v>60.25</v>
      </c>
      <c r="H22" s="3">
        <v>65</v>
      </c>
      <c r="I22" s="3">
        <v>0</v>
      </c>
      <c r="J22" s="3">
        <v>71.430000000000007</v>
      </c>
      <c r="K22" s="3">
        <v>60</v>
      </c>
      <c r="L22" s="3">
        <v>43.38</v>
      </c>
      <c r="M22">
        <f>G22*Komponen!C10 + H22*Komponen!C11 + I22*Komponen!C12 + J22*Komponen!C13 + K22*Komponen!C14 + L22*Komponen!C15</f>
        <v>57.469500000000004</v>
      </c>
      <c r="N22" t="str">
        <f t="shared" si="0"/>
        <v>C+</v>
      </c>
    </row>
    <row r="23" spans="1:14" x14ac:dyDescent="0.3">
      <c r="A23">
        <v>19</v>
      </c>
      <c r="B23" t="s">
        <v>111</v>
      </c>
      <c r="C23" t="s">
        <v>112</v>
      </c>
      <c r="D23">
        <v>156102</v>
      </c>
      <c r="E23" t="s">
        <v>1</v>
      </c>
      <c r="F23" t="s">
        <v>3</v>
      </c>
      <c r="G23" s="3">
        <v>82.75</v>
      </c>
      <c r="H23" s="3">
        <v>108.5</v>
      </c>
      <c r="I23" s="3">
        <v>0</v>
      </c>
      <c r="J23" s="3">
        <v>100</v>
      </c>
      <c r="K23" s="3">
        <v>100</v>
      </c>
      <c r="L23" s="3">
        <v>79.38</v>
      </c>
      <c r="M23">
        <f>G23*Komponen!C10 + H23*Komponen!C11 + I23*Komponen!C12 + J23*Komponen!C13 + K23*Komponen!C14 + L23*Komponen!C15</f>
        <v>91.626499999999993</v>
      </c>
      <c r="N23" t="str">
        <f t="shared" si="0"/>
        <v>A</v>
      </c>
    </row>
    <row r="24" spans="1:14" x14ac:dyDescent="0.3">
      <c r="A24">
        <v>20</v>
      </c>
      <c r="B24" t="s">
        <v>113</v>
      </c>
      <c r="C24" t="s">
        <v>114</v>
      </c>
      <c r="D24">
        <v>156673</v>
      </c>
      <c r="E24" t="s">
        <v>1</v>
      </c>
      <c r="F24" t="s">
        <v>3</v>
      </c>
      <c r="G24" s="3">
        <v>46.25</v>
      </c>
      <c r="H24" s="3">
        <v>90</v>
      </c>
      <c r="I24" s="3">
        <v>0</v>
      </c>
      <c r="J24" s="3">
        <v>90</v>
      </c>
      <c r="K24" s="3">
        <v>100</v>
      </c>
      <c r="L24" s="3">
        <v>62.75</v>
      </c>
      <c r="M24">
        <f>G24*Komponen!C10 + H24*Komponen!C11 + I24*Komponen!C12 + J24*Komponen!C13 + K24*Komponen!C14 + L24*Komponen!C15</f>
        <v>71.887500000000003</v>
      </c>
      <c r="N24" t="str">
        <f t="shared" si="0"/>
        <v>B+</v>
      </c>
    </row>
    <row r="25" spans="1:14" x14ac:dyDescent="0.3">
      <c r="A25">
        <v>21</v>
      </c>
      <c r="B25" t="s">
        <v>115</v>
      </c>
      <c r="C25" t="s">
        <v>116</v>
      </c>
      <c r="D25">
        <v>152270</v>
      </c>
      <c r="E25" t="s">
        <v>1</v>
      </c>
      <c r="F25" t="s">
        <v>3</v>
      </c>
      <c r="G25" s="3">
        <v>57.5</v>
      </c>
      <c r="H25" s="3">
        <v>90</v>
      </c>
      <c r="I25" s="3">
        <v>0</v>
      </c>
      <c r="J25" s="3">
        <v>100</v>
      </c>
      <c r="K25" s="3">
        <v>90</v>
      </c>
      <c r="L25" s="3">
        <v>65.63</v>
      </c>
      <c r="M25">
        <f>G25*Komponen!C10 + H25*Komponen!C11 + I25*Komponen!C12 + J25*Komponen!C13 + K25*Komponen!C14 + L25*Komponen!C15</f>
        <v>75.563999999999993</v>
      </c>
      <c r="N25" t="str">
        <f t="shared" si="0"/>
        <v>A-</v>
      </c>
    </row>
    <row r="26" spans="1:14" x14ac:dyDescent="0.3">
      <c r="A26">
        <v>22</v>
      </c>
      <c r="B26" t="s">
        <v>117</v>
      </c>
      <c r="C26" t="s">
        <v>118</v>
      </c>
      <c r="D26">
        <v>155156</v>
      </c>
      <c r="E26" t="s">
        <v>1</v>
      </c>
      <c r="F26" t="s">
        <v>3</v>
      </c>
      <c r="G26" s="3">
        <v>81.5</v>
      </c>
      <c r="H26" s="3">
        <v>100</v>
      </c>
      <c r="I26" s="3">
        <v>0</v>
      </c>
      <c r="J26" s="3">
        <v>100</v>
      </c>
      <c r="K26" s="3">
        <v>100</v>
      </c>
      <c r="L26" s="3">
        <v>92.75</v>
      </c>
      <c r="M26">
        <f>G26*Komponen!C10 + H26*Komponen!C11 + I26*Komponen!C12 + J26*Komponen!C13 + K26*Komponen!C14 + L26*Komponen!C15</f>
        <v>93.2</v>
      </c>
      <c r="N26" t="str">
        <f t="shared" si="0"/>
        <v>A</v>
      </c>
    </row>
    <row r="27" spans="1:14" x14ac:dyDescent="0.3">
      <c r="A27">
        <v>23</v>
      </c>
      <c r="B27" t="s">
        <v>119</v>
      </c>
      <c r="C27" t="s">
        <v>120</v>
      </c>
      <c r="D27">
        <v>155745</v>
      </c>
      <c r="E27" t="s">
        <v>1</v>
      </c>
      <c r="F27" t="s">
        <v>3</v>
      </c>
      <c r="G27" s="3">
        <v>42</v>
      </c>
      <c r="H27" s="3">
        <v>57.5</v>
      </c>
      <c r="I27" s="3">
        <v>0</v>
      </c>
      <c r="J27" s="3">
        <v>42.86</v>
      </c>
      <c r="K27" s="3">
        <v>55</v>
      </c>
      <c r="L27" s="3">
        <v>39.630000000000003</v>
      </c>
      <c r="M27">
        <f>G27*Komponen!C10 + H27*Komponen!C11 + I27*Komponen!C12 + J27*Komponen!C13 + K27*Komponen!C14 + L27*Komponen!C15</f>
        <v>46.550000000000004</v>
      </c>
      <c r="N27" t="str">
        <f t="shared" si="0"/>
        <v>D</v>
      </c>
    </row>
    <row r="28" spans="1:14" x14ac:dyDescent="0.3">
      <c r="A28">
        <v>24</v>
      </c>
      <c r="B28" t="s">
        <v>121</v>
      </c>
      <c r="C28" t="s">
        <v>122</v>
      </c>
      <c r="D28">
        <v>156810</v>
      </c>
      <c r="E28" t="s">
        <v>1</v>
      </c>
      <c r="F28" t="s">
        <v>3</v>
      </c>
      <c r="G28" s="3">
        <v>48.5</v>
      </c>
      <c r="H28" s="3">
        <v>82.5</v>
      </c>
      <c r="I28" s="3">
        <v>0</v>
      </c>
      <c r="J28" s="3">
        <v>71.430000000000007</v>
      </c>
      <c r="K28" s="3">
        <v>70</v>
      </c>
      <c r="L28" s="3">
        <v>36.5</v>
      </c>
      <c r="M28">
        <f>G28*Komponen!C10 + H28*Komponen!C11 + I28*Komponen!C12 + J28*Komponen!C13 + K28*Komponen!C14 + L28*Komponen!C15</f>
        <v>57.843000000000004</v>
      </c>
      <c r="N28" t="str">
        <f t="shared" si="0"/>
        <v>C+</v>
      </c>
    </row>
    <row r="29" spans="1:14" x14ac:dyDescent="0.3">
      <c r="A29">
        <v>25</v>
      </c>
      <c r="B29" t="s">
        <v>123</v>
      </c>
      <c r="C29" t="s">
        <v>124</v>
      </c>
      <c r="D29">
        <v>153137</v>
      </c>
      <c r="E29" t="s">
        <v>1</v>
      </c>
      <c r="F29" t="s">
        <v>3</v>
      </c>
      <c r="G29" s="3">
        <v>62.17</v>
      </c>
      <c r="H29" s="3">
        <v>62.5</v>
      </c>
      <c r="I29" s="3">
        <v>0</v>
      </c>
      <c r="J29" s="3">
        <v>14.29</v>
      </c>
      <c r="K29" s="3">
        <v>50</v>
      </c>
      <c r="L29" s="3">
        <v>44</v>
      </c>
      <c r="M29">
        <f>G29*Komponen!C10 + H29*Komponen!C11 + I29*Komponen!C12 + J29*Komponen!C13 + K29*Komponen!C14 + L29*Komponen!C15</f>
        <v>50.796499999999995</v>
      </c>
      <c r="N29" t="str">
        <f t="shared" si="0"/>
        <v>C</v>
      </c>
    </row>
    <row r="30" spans="1:14" x14ac:dyDescent="0.3">
      <c r="A30">
        <v>26</v>
      </c>
      <c r="B30" t="s">
        <v>125</v>
      </c>
      <c r="C30" t="s">
        <v>126</v>
      </c>
      <c r="D30">
        <v>156301</v>
      </c>
      <c r="E30" t="s">
        <v>1</v>
      </c>
      <c r="F30" t="s">
        <v>3</v>
      </c>
      <c r="G30" s="3">
        <v>55</v>
      </c>
      <c r="H30" s="3">
        <v>76.5</v>
      </c>
      <c r="I30" s="3">
        <v>0</v>
      </c>
      <c r="J30" s="3">
        <v>30</v>
      </c>
      <c r="K30" s="3">
        <v>60</v>
      </c>
      <c r="L30" s="3">
        <v>51.13</v>
      </c>
      <c r="M30">
        <f>G30*Komponen!C10 + H30*Komponen!C11 + I30*Komponen!C12 + J30*Komponen!C13 + K30*Komponen!C14 + L30*Komponen!C15</f>
        <v>57.213999999999999</v>
      </c>
      <c r="N30" t="str">
        <f t="shared" si="0"/>
        <v>C+</v>
      </c>
    </row>
    <row r="31" spans="1:14" x14ac:dyDescent="0.3">
      <c r="A31">
        <v>27</v>
      </c>
      <c r="B31" t="s">
        <v>127</v>
      </c>
      <c r="C31" t="s">
        <v>128</v>
      </c>
      <c r="D31">
        <v>156671</v>
      </c>
      <c r="E31" t="s">
        <v>1</v>
      </c>
      <c r="F31" t="s">
        <v>3</v>
      </c>
      <c r="G31" s="3">
        <v>64.17</v>
      </c>
      <c r="H31" s="3">
        <v>85</v>
      </c>
      <c r="I31" s="3">
        <v>0</v>
      </c>
      <c r="J31" s="3">
        <v>100</v>
      </c>
      <c r="K31" s="3">
        <v>100</v>
      </c>
      <c r="L31" s="3">
        <v>93</v>
      </c>
      <c r="M31">
        <f>G31*Komponen!C10 + H31*Komponen!C11 + I31*Komponen!C12 + J31*Komponen!C13 + K31*Komponen!C14 + L31*Komponen!C15</f>
        <v>85.192499999999995</v>
      </c>
      <c r="N31" t="str">
        <f t="shared" si="0"/>
        <v>A</v>
      </c>
    </row>
    <row r="32" spans="1:14" x14ac:dyDescent="0.3">
      <c r="A32">
        <v>28</v>
      </c>
      <c r="B32" t="s">
        <v>129</v>
      </c>
      <c r="C32" t="s">
        <v>130</v>
      </c>
      <c r="D32">
        <v>155980</v>
      </c>
      <c r="E32" t="s">
        <v>1</v>
      </c>
      <c r="F32" t="s">
        <v>3</v>
      </c>
      <c r="G32" s="3">
        <v>81.42</v>
      </c>
      <c r="H32" s="3">
        <v>82.5</v>
      </c>
      <c r="I32" s="3">
        <v>0</v>
      </c>
      <c r="J32" s="3">
        <v>85.71</v>
      </c>
      <c r="K32" s="3">
        <v>75</v>
      </c>
      <c r="L32" s="3">
        <v>68.38</v>
      </c>
      <c r="M32">
        <f>G32*Komponen!C10 + H32*Komponen!C11 + I32*Komponen!C12 + J32*Komponen!C13 + K32*Komponen!C14 + L32*Komponen!C15</f>
        <v>77.564999999999998</v>
      </c>
      <c r="N32" t="str">
        <f t="shared" si="0"/>
        <v>A-</v>
      </c>
    </row>
    <row r="33" spans="1:14" x14ac:dyDescent="0.3">
      <c r="A33">
        <v>29</v>
      </c>
      <c r="B33" t="s">
        <v>131</v>
      </c>
      <c r="C33" t="s">
        <v>132</v>
      </c>
      <c r="D33">
        <v>151814</v>
      </c>
      <c r="E33" t="s">
        <v>1</v>
      </c>
      <c r="F33" t="s">
        <v>3</v>
      </c>
      <c r="G33" s="3">
        <v>61.5</v>
      </c>
      <c r="H33" s="3">
        <v>65</v>
      </c>
      <c r="I33" s="3">
        <v>0</v>
      </c>
      <c r="J33" s="3">
        <v>71.430000000000007</v>
      </c>
      <c r="K33" s="3">
        <v>50</v>
      </c>
      <c r="L33" s="3">
        <v>36.130000000000003</v>
      </c>
      <c r="M33">
        <f>G33*Komponen!C10 + H33*Komponen!C11 + I33*Komponen!C12 + J33*Komponen!C13 + K33*Komponen!C14 + L33*Komponen!C15</f>
        <v>54.606999999999999</v>
      </c>
      <c r="N33" t="str">
        <f t="shared" si="0"/>
        <v>C</v>
      </c>
    </row>
    <row r="34" spans="1:14" x14ac:dyDescent="0.3">
      <c r="A34">
        <v>30</v>
      </c>
      <c r="B34" t="s">
        <v>133</v>
      </c>
      <c r="C34" t="s">
        <v>134</v>
      </c>
      <c r="D34">
        <v>156479</v>
      </c>
      <c r="E34" t="s">
        <v>1</v>
      </c>
      <c r="F34" t="s">
        <v>3</v>
      </c>
      <c r="G34" s="3">
        <v>60.25</v>
      </c>
      <c r="H34" s="3">
        <v>67.5</v>
      </c>
      <c r="I34" s="3">
        <v>0</v>
      </c>
      <c r="J34" s="3">
        <v>71.430000000000007</v>
      </c>
      <c r="K34" s="3">
        <v>50</v>
      </c>
      <c r="L34" s="3">
        <v>45.88</v>
      </c>
      <c r="M34">
        <f>G34*Komponen!C10 + H34*Komponen!C11 + I34*Komponen!C12 + J34*Komponen!C13 + K34*Komponen!C14 + L34*Komponen!C15</f>
        <v>57.844500000000004</v>
      </c>
      <c r="N34" t="str">
        <f t="shared" si="0"/>
        <v>C+</v>
      </c>
    </row>
    <row r="35" spans="1:14" x14ac:dyDescent="0.3">
      <c r="A35">
        <v>31</v>
      </c>
      <c r="B35" t="s">
        <v>135</v>
      </c>
      <c r="C35" t="s">
        <v>136</v>
      </c>
      <c r="D35">
        <v>154620</v>
      </c>
      <c r="E35" t="s">
        <v>1</v>
      </c>
      <c r="F35" t="s">
        <v>3</v>
      </c>
      <c r="G35" s="3">
        <v>60.25</v>
      </c>
      <c r="H35" s="3">
        <v>72.5</v>
      </c>
      <c r="I35" s="3">
        <v>0</v>
      </c>
      <c r="J35" s="3">
        <v>71.430000000000007</v>
      </c>
      <c r="K35" s="3">
        <v>65</v>
      </c>
      <c r="L35" s="3">
        <v>47.5</v>
      </c>
      <c r="M35">
        <f>G35*Komponen!C10 + H35*Komponen!C11 + I35*Komponen!C12 + J35*Komponen!C13 + K35*Komponen!C14 + L35*Komponen!C15</f>
        <v>61.080500000000001</v>
      </c>
      <c r="N35" t="str">
        <f t="shared" si="0"/>
        <v>B-</v>
      </c>
    </row>
    <row r="36" spans="1:14" x14ac:dyDescent="0.3">
      <c r="A36">
        <v>32</v>
      </c>
      <c r="B36" t="s">
        <v>137</v>
      </c>
      <c r="C36" t="s">
        <v>138</v>
      </c>
      <c r="D36">
        <v>156779</v>
      </c>
      <c r="E36" t="s">
        <v>1</v>
      </c>
      <c r="F36" t="s">
        <v>3</v>
      </c>
      <c r="G36" s="3">
        <v>48.5</v>
      </c>
      <c r="H36" s="3">
        <v>84</v>
      </c>
      <c r="I36" s="3">
        <v>0</v>
      </c>
      <c r="J36" s="3">
        <v>42.86</v>
      </c>
      <c r="K36" s="3">
        <v>50</v>
      </c>
      <c r="L36" s="3">
        <v>27.88</v>
      </c>
      <c r="M36">
        <f>G36*Komponen!C10 + H36*Komponen!C11 + I36*Komponen!C12 + J36*Komponen!C13 + K36*Komponen!C14 + L36*Komponen!C15</f>
        <v>50.774999999999999</v>
      </c>
      <c r="N36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20" workbookViewId="0">
      <selection activeCell="A33" sqref="A33"/>
    </sheetView>
  </sheetViews>
  <sheetFormatPr defaultRowHeight="14.4" x14ac:dyDescent="0.3"/>
  <sheetData>
    <row r="1" spans="1:6" x14ac:dyDescent="0.3">
      <c r="B1" s="17"/>
      <c r="C1" s="17"/>
      <c r="D1" s="17"/>
      <c r="E1" s="17"/>
      <c r="F1" s="17"/>
    </row>
    <row r="2" spans="1:6" x14ac:dyDescent="0.3">
      <c r="A2" s="17"/>
      <c r="B2" s="17"/>
      <c r="C2" s="17"/>
      <c r="D2" s="17"/>
      <c r="E2" s="17"/>
      <c r="F2" s="17"/>
    </row>
    <row r="3" spans="1:6" x14ac:dyDescent="0.3">
      <c r="A3" s="17"/>
      <c r="B3" s="17"/>
      <c r="C3" s="17"/>
      <c r="D3" s="17"/>
      <c r="E3" s="17"/>
      <c r="F3" s="17"/>
    </row>
    <row r="4" spans="1:6" x14ac:dyDescent="0.3">
      <c r="A4" s="17"/>
      <c r="B4" s="17"/>
      <c r="C4" s="17"/>
      <c r="D4" s="17"/>
      <c r="E4" s="17"/>
      <c r="F4" s="17"/>
    </row>
    <row r="5" spans="1:6" x14ac:dyDescent="0.3">
      <c r="A5" s="17"/>
      <c r="B5" s="17"/>
      <c r="C5" s="17"/>
      <c r="D5" s="17"/>
      <c r="E5" s="17"/>
      <c r="F5" s="17"/>
    </row>
    <row r="6" spans="1:6" x14ac:dyDescent="0.3">
      <c r="A6" s="17"/>
      <c r="B6" s="17"/>
      <c r="C6" s="17"/>
      <c r="D6" s="17"/>
      <c r="E6" s="17"/>
      <c r="F6" s="17"/>
    </row>
    <row r="7" spans="1:6" x14ac:dyDescent="0.3">
      <c r="A7" s="17"/>
      <c r="B7" s="17"/>
      <c r="C7" s="17"/>
      <c r="D7" s="17"/>
      <c r="E7" s="17"/>
      <c r="F7" s="17"/>
    </row>
    <row r="8" spans="1:6" x14ac:dyDescent="0.3">
      <c r="A8" s="17"/>
      <c r="B8" s="17"/>
      <c r="C8" s="17"/>
      <c r="D8" s="17"/>
      <c r="E8" s="17"/>
      <c r="F8" s="17"/>
    </row>
    <row r="9" spans="1:6" x14ac:dyDescent="0.3">
      <c r="A9" s="17"/>
      <c r="B9" s="17"/>
      <c r="C9" s="17"/>
      <c r="D9" s="17"/>
      <c r="E9" s="17"/>
      <c r="F9" s="17"/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17"/>
      <c r="B11" s="17"/>
      <c r="C11" s="17"/>
      <c r="D11" s="17"/>
      <c r="E11" s="17"/>
      <c r="F11" s="17"/>
    </row>
    <row r="12" spans="1:6" x14ac:dyDescent="0.3">
      <c r="A12" s="17"/>
      <c r="B12" s="17"/>
      <c r="C12" s="17"/>
      <c r="D12" s="17"/>
      <c r="E12" s="17"/>
      <c r="F12" s="17"/>
    </row>
    <row r="13" spans="1:6" x14ac:dyDescent="0.3">
      <c r="A13" s="17"/>
      <c r="B13" s="17"/>
      <c r="C13" s="17"/>
      <c r="D13" s="17"/>
      <c r="E13" s="17"/>
      <c r="F13" s="17"/>
    </row>
    <row r="14" spans="1:6" x14ac:dyDescent="0.3">
      <c r="A14" s="17"/>
      <c r="B14" s="17"/>
      <c r="C14" s="17"/>
      <c r="D14" s="17"/>
      <c r="E14" s="17"/>
      <c r="F14" s="17"/>
    </row>
    <row r="15" spans="1:6" x14ac:dyDescent="0.3">
      <c r="A15" s="17"/>
      <c r="B15" s="17"/>
      <c r="C15" s="17"/>
      <c r="D15" s="17"/>
      <c r="E15" s="17"/>
      <c r="F15" s="17"/>
    </row>
    <row r="16" spans="1:6" x14ac:dyDescent="0.3">
      <c r="A16" s="17"/>
      <c r="B16" s="17"/>
      <c r="C16" s="17"/>
      <c r="D16" s="17"/>
      <c r="E16" s="17"/>
      <c r="F16" s="17"/>
    </row>
    <row r="17" spans="1:6" x14ac:dyDescent="0.3">
      <c r="A17" s="17"/>
      <c r="B17" s="17"/>
      <c r="C17" s="17"/>
      <c r="D17" s="17"/>
      <c r="E17" s="17"/>
      <c r="F17" s="17"/>
    </row>
    <row r="18" spans="1:6" x14ac:dyDescent="0.3">
      <c r="A18" s="17"/>
      <c r="B18" s="17"/>
      <c r="C18" s="17"/>
      <c r="D18" s="17"/>
      <c r="E18" s="17"/>
      <c r="F18" s="17"/>
    </row>
    <row r="19" spans="1:6" x14ac:dyDescent="0.3">
      <c r="A19" s="17"/>
      <c r="B19" s="17"/>
      <c r="C19" s="17"/>
      <c r="D19" s="17"/>
      <c r="E19" s="17"/>
      <c r="F19" s="17"/>
    </row>
    <row r="20" spans="1:6" x14ac:dyDescent="0.3">
      <c r="A20" s="17"/>
      <c r="B20" s="17"/>
      <c r="C20" s="17"/>
      <c r="D20" s="17"/>
      <c r="E20" s="17"/>
      <c r="F20" s="17"/>
    </row>
    <row r="21" spans="1:6" x14ac:dyDescent="0.3">
      <c r="A21" s="17"/>
      <c r="B21" s="17"/>
      <c r="C21" s="17"/>
      <c r="D21" s="17"/>
      <c r="E21" s="17"/>
      <c r="F21" s="17"/>
    </row>
    <row r="22" spans="1:6" x14ac:dyDescent="0.3">
      <c r="A22" s="17"/>
      <c r="B22" s="17"/>
      <c r="C22" s="17"/>
      <c r="D22" s="17"/>
      <c r="E22" s="17"/>
      <c r="F22" s="17"/>
    </row>
    <row r="23" spans="1:6" x14ac:dyDescent="0.3">
      <c r="A23" s="17"/>
      <c r="B23" s="17"/>
      <c r="C23" s="17"/>
      <c r="D23" s="17"/>
      <c r="E23" s="17"/>
      <c r="F23" s="17"/>
    </row>
    <row r="24" spans="1:6" x14ac:dyDescent="0.3">
      <c r="A24" s="17"/>
      <c r="B24" s="17"/>
      <c r="C24" s="17"/>
      <c r="D24" s="17"/>
      <c r="E24" s="17"/>
      <c r="F24" s="17"/>
    </row>
    <row r="25" spans="1:6" x14ac:dyDescent="0.3">
      <c r="A25" s="17"/>
      <c r="B25" s="17"/>
      <c r="C25" s="17"/>
      <c r="D25" s="17"/>
      <c r="E25" s="17"/>
      <c r="F25" s="17"/>
    </row>
    <row r="26" spans="1:6" x14ac:dyDescent="0.3">
      <c r="A26" s="17"/>
      <c r="B26" s="17"/>
      <c r="C26" s="17"/>
      <c r="D26" s="17"/>
      <c r="E26" s="17"/>
      <c r="F26" s="17"/>
    </row>
    <row r="27" spans="1:6" x14ac:dyDescent="0.3">
      <c r="A27" s="17"/>
      <c r="B27" s="17"/>
      <c r="C27" s="17"/>
      <c r="D27" s="17"/>
      <c r="E27" s="17"/>
      <c r="F27" s="17"/>
    </row>
    <row r="28" spans="1:6" x14ac:dyDescent="0.3">
      <c r="A28" s="17"/>
      <c r="B28" s="17"/>
      <c r="C28" s="17"/>
      <c r="D28" s="17"/>
      <c r="E28" s="17"/>
      <c r="F28" s="17"/>
    </row>
    <row r="29" spans="1:6" x14ac:dyDescent="0.3">
      <c r="A29" s="17"/>
      <c r="B29" s="17"/>
      <c r="C29" s="17"/>
      <c r="D29" s="17"/>
      <c r="E29" s="17"/>
      <c r="F29" s="17"/>
    </row>
    <row r="30" spans="1:6" x14ac:dyDescent="0.3">
      <c r="A30" s="17"/>
      <c r="B30" s="17"/>
      <c r="C30" s="17"/>
      <c r="D30" s="17"/>
      <c r="E30" s="17"/>
      <c r="F30" s="17"/>
    </row>
    <row r="31" spans="1:6" x14ac:dyDescent="0.3">
      <c r="A31" s="17"/>
      <c r="B31" s="17"/>
      <c r="C31" s="17"/>
      <c r="D31" s="17"/>
      <c r="E31" s="17"/>
      <c r="F31" s="17"/>
    </row>
    <row r="32" spans="1:6" x14ac:dyDescent="0.3">
      <c r="A32" s="17"/>
      <c r="B32" s="17"/>
      <c r="C32" s="17"/>
      <c r="D32" s="17"/>
      <c r="E32" s="17"/>
      <c r="F32" s="17"/>
    </row>
    <row r="33" spans="1:6" x14ac:dyDescent="0.3">
      <c r="A33" s="17"/>
      <c r="B33" s="17"/>
      <c r="C33" s="17"/>
      <c r="D33" s="17"/>
      <c r="E33" s="17"/>
      <c r="F33" s="17"/>
    </row>
    <row r="34" spans="1:6" x14ac:dyDescent="0.3">
      <c r="A34" s="17"/>
      <c r="B34" s="17"/>
      <c r="C34" s="17"/>
      <c r="D34" s="17"/>
      <c r="E34" s="17"/>
      <c r="F34" s="17"/>
    </row>
    <row r="35" spans="1:6" x14ac:dyDescent="0.3">
      <c r="A35" s="17"/>
      <c r="B35" s="17"/>
      <c r="C35" s="17"/>
      <c r="D35" s="17"/>
      <c r="E35" s="17"/>
      <c r="F35" s="17"/>
    </row>
    <row r="36" spans="1:6" x14ac:dyDescent="0.3">
      <c r="A36" s="17"/>
      <c r="B36" s="17"/>
      <c r="C36" s="17"/>
      <c r="D36" s="17"/>
      <c r="E36" s="17"/>
      <c r="F36" s="17"/>
    </row>
    <row r="37" spans="1:6" x14ac:dyDescent="0.3">
      <c r="A37" s="17"/>
      <c r="B37" s="17"/>
      <c r="C37" s="17"/>
      <c r="D37" s="17"/>
      <c r="E37" s="17"/>
      <c r="F37" s="17"/>
    </row>
    <row r="38" spans="1:6" x14ac:dyDescent="0.3">
      <c r="A38" s="17"/>
      <c r="B38" s="17"/>
      <c r="C38" s="17"/>
      <c r="D38" s="17"/>
      <c r="E38" s="17"/>
      <c r="F38" s="17"/>
    </row>
    <row r="39" spans="1:6" x14ac:dyDescent="0.3">
      <c r="A39" s="17"/>
      <c r="B39" s="17"/>
      <c r="C39" s="17"/>
      <c r="D39" s="17"/>
      <c r="E39" s="17"/>
      <c r="F39" s="17"/>
    </row>
    <row r="40" spans="1:6" x14ac:dyDescent="0.3">
      <c r="A40" s="17"/>
      <c r="B40" s="17"/>
      <c r="C40" s="17"/>
      <c r="D40" s="17"/>
      <c r="E40" s="17"/>
      <c r="F40" s="17"/>
    </row>
    <row r="41" spans="1:6" x14ac:dyDescent="0.3">
      <c r="A41" s="17"/>
      <c r="B41" s="17"/>
      <c r="C41" s="17"/>
      <c r="D41" s="17"/>
      <c r="E41" s="17"/>
      <c r="F41" s="17"/>
    </row>
    <row r="42" spans="1:6" x14ac:dyDescent="0.3">
      <c r="A42" s="17"/>
      <c r="B42" s="17"/>
      <c r="C42" s="17"/>
      <c r="D42" s="17"/>
      <c r="E42" s="17"/>
      <c r="F42" s="17"/>
    </row>
    <row r="43" spans="1:6" x14ac:dyDescent="0.3">
      <c r="A43" s="17"/>
      <c r="B43" s="17"/>
      <c r="C43" s="17"/>
      <c r="D43" s="17"/>
      <c r="E43" s="17"/>
      <c r="F4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daffa</cp:lastModifiedBy>
  <dcterms:created xsi:type="dcterms:W3CDTF">2025-02-03T03:39:34Z</dcterms:created>
  <dcterms:modified xsi:type="dcterms:W3CDTF">2025-02-05T08:39:34Z</dcterms:modified>
  <cp:category>nilai</cp:category>
</cp:coreProperties>
</file>