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KTOR\KULIAH\MK Sekolah Berbasis Lingkungan\BKD nya 2025\"/>
    </mc:Choice>
  </mc:AlternateContent>
  <xr:revisionPtr revIDLastSave="0" documentId="13_ncr:1_{EB8A0E26-D933-4841-AC25-6538C7F0238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<sst xmlns="http://schemas.openxmlformats.org/spreadsheetml/2006/main" count="269" uniqueCount="145">
  <si>
    <t>KODE MK</t>
  </si>
  <si>
    <t>A1H2A56A</t>
  </si>
  <si>
    <t>NAMA MK</t>
  </si>
  <si>
    <t>SEKOLAH BERBASIS LINGKUNGAN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</si>
  <si>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</si>
  <si>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</si>
  <si>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</si>
  <si>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</si>
  <si>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</si>
  <si>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</si>
  <si>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</si>
  <si>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</si>
  <si>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MUHAMMAD NIZAAR, 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</si>
  <si>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</si>
  <si>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</si>
  <si>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</si>
  <si>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</si>
  <si>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</si>
  <si>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</si>
  <si>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</si>
  <si>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</si>
  <si>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</si>
  <si>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</si>
  <si>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</si>
  <si>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</si>
  <si>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</si>
  <si>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</si>
  <si>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</si>
  <si>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</si>
  <si>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</si>
  <si>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</si>
  <si>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</si>
  <si>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</si>
  <si>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</si>
  <si>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</si>
  <si>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</si>
  <si>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</si>
  <si>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</si>
  <si>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</si>
  <si>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</si>
  <si>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</si>
  <si>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</si>
  <si>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</si>
  <si>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</si>
  <si>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</si>
  <si>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</si>
  <si>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</si>
  <si>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</si>
  <si>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</si>
  <si>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</si>
  <si>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</si>
  <si>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</si>
  <si>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</si>
  <si>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</si>
  <si>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</si>
  <si>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</si>
  <si>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</si>
  <si>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</si>
  <si>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</si>
  <si>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</si>
  <si>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</si>
  <si>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</si>
  <si>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</si>
  <si>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</si>
  <si>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</si>
  <si>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</si>
  <si>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</si>
  <si>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</si>
  <si>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</si>
  <si>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</si>
  <si>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</si>
  <si>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</si>
  <si>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</si>
  <si>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</si>
  <si>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</si>
  <si>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</si>
  <si>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</si>
  <si>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</si>
  <si>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</si>
  <si>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</si>
  <si>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</si>
  <si>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</si>
  <si>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</si>
  <si>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</si>
  <si>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</si>
  <si>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</si>
  <si>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</si>
  <si>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</si>
  <si>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</si>
  <si>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</si>
  <si>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</si>
  <si>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</si>
  <si>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</si>
  <si>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</si>
  <si>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</si>
  <si>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</si>
  <si>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</si>
  <si>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</si>
  <si>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</si>
  <si>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</si>
  <si>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</si>
  <si>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</si>
  <si>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</si>
  <si>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</si>
  <si>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</si>
  <si>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</si>
  <si>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</si>
  <si>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</si>
  <si>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</si>
  <si>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</si>
  <si>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</si>
  <si>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</si>
  <si>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</si>
  <si>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</si>
  <si>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</si>
  <si>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</si>
  <si>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</si>
  <si>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Penilaian Portofolio</t>
  </si>
  <si>
    <t>Tes</t>
  </si>
  <si>
    <t>Poster Lingkungan Hidup berkelompok</t>
  </si>
  <si>
    <t>Poster Lingkungan Hidup individu</t>
  </si>
  <si>
    <t>Kehadiran dan keaktifan</t>
  </si>
  <si>
    <t>Video Praktik</t>
  </si>
  <si>
    <t>Presence and activeness</t>
  </si>
  <si>
    <t>Individual Environmental Poster</t>
  </si>
  <si>
    <t>Group Environmental Posters</t>
  </si>
  <si>
    <t>Practice Videos</t>
  </si>
  <si>
    <t>Test</t>
  </si>
  <si>
    <t>Portfolio Assessment</t>
  </si>
  <si>
    <t>Mampu menjelaskan konsep teoritis tentang sekolah berbasis lingkungan (SBL) ditinjau dari tujuan dan manfaat bagi iklim belajar sekolah</t>
  </si>
  <si>
    <r>
      <t xml:space="preserve">Mampu mengidentifikasi kondisi </t>
    </r>
    <r>
      <rPr>
        <i/>
        <sz val="12"/>
        <color rgb="FF000000"/>
        <rFont val="Times New Roman"/>
        <family val="1"/>
      </rPr>
      <t xml:space="preserve">school well-being </t>
    </r>
    <r>
      <rPr>
        <sz val="12"/>
        <color rgb="FF000000"/>
        <rFont val="Times New Roman"/>
        <family val="1"/>
      </rPr>
      <t xml:space="preserve">serta menyampaikan gagasan untuk menciptakan </t>
    </r>
    <r>
      <rPr>
        <i/>
        <sz val="12"/>
        <color rgb="FF000000"/>
        <rFont val="Times New Roman"/>
        <family val="1"/>
      </rPr>
      <t>school well-being</t>
    </r>
    <r>
      <rPr>
        <sz val="12"/>
        <color rgb="FF000000"/>
        <rFont val="Times New Roman"/>
        <family val="1"/>
      </rPr>
      <t xml:space="preserve"> </t>
    </r>
  </si>
  <si>
    <t>Mampu menjelaskan konsep dasar ekologi dan lingkungan hidup</t>
  </si>
  <si>
    <t>Mampu mengidentifikasi dampak perubahan lingkungan terhadap lingkungan sekolah</t>
  </si>
  <si>
    <t>Mampu mengimplementasikan strategi keberlanjutan lingkungan di sekolah</t>
  </si>
  <si>
    <t>Mampu mengintegrasikan konsep ilmu lingkungan dalam kurikulum</t>
  </si>
  <si>
    <t>Mampu mengimplementasikan metode pemantauan dan evaluasi lingkungan sekolah</t>
  </si>
  <si>
    <t xml:space="preserve">Final Semester </t>
  </si>
  <si>
    <t>Midle Semster</t>
  </si>
  <si>
    <t>Able to explain the theoretical concept of environment-based schools (SBL) in terms of the objectives and benefits for the school learning climate</t>
  </si>
  <si>
    <t>Able to identify school well-being conditions and convey ideas for creating school well-being</t>
  </si>
  <si>
    <t>Able to explain basic concepts of ecology and the environment</t>
  </si>
  <si>
    <t>Able to identify the impact of environmental changes on the school environment</t>
  </si>
  <si>
    <t>Able to implement environmental sustainability strategies in schools</t>
  </si>
  <si>
    <t>Able to integrate environmental science concepts in the curriculum</t>
  </si>
  <si>
    <t>Able to implement monitoring and evaluation methods for the school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</si>
</sst>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3" t="s">
        <v>129</v>
      </c>
      <c r="C10" s="11" t="s">
        <v>138</v>
      </c>
      <c r="D10">
        <v>1234583272</v>
      </c>
    </row>
    <row r="11" spans="1:4">
      <c r="A11">
        <v>2</v>
      </c>
      <c r="B11" s="3" t="s">
        <v>129</v>
      </c>
      <c r="C11" s="3" t="s">
        <v>138</v>
      </c>
      <c r="D11">
        <v>1234583272</v>
      </c>
    </row>
    <row r="12" spans="1:4" ht="15.75">
      <c r="A12">
        <v>3</v>
      </c>
      <c r="B12" s="13" t="s">
        <v>130</v>
      </c>
      <c r="C12" s="11" t="s">
        <v>139</v>
      </c>
      <c r="D12">
        <v>1234583272</v>
      </c>
    </row>
    <row r="13" spans="1:4" ht="15.75">
      <c r="A13">
        <v>4</v>
      </c>
      <c r="B13" s="3" t="s">
        <v>130</v>
      </c>
      <c r="C13" s="11" t="s">
        <v>139</v>
      </c>
      <c r="D13">
        <v>1234583272</v>
      </c>
    </row>
    <row r="14" spans="1:4" ht="15.75">
      <c r="A14">
        <v>5</v>
      </c>
      <c r="B14" s="13" t="s">
        <v>131</v>
      </c>
      <c r="C14" s="11" t="s">
        <v>140</v>
      </c>
      <c r="D14">
        <v>1234583272</v>
      </c>
    </row>
    <row r="15" spans="1:4">
      <c r="A15">
        <v>6</v>
      </c>
      <c r="B15" s="3" t="s">
        <v>131</v>
      </c>
      <c r="C15" s="11" t="s">
        <v>140</v>
      </c>
      <c r="D15">
        <v>1234583272</v>
      </c>
    </row>
    <row r="16" spans="1:4" ht="15.75">
      <c r="A16">
        <v>7</v>
      </c>
      <c r="B16" s="13" t="s">
        <v>132</v>
      </c>
      <c r="C16" s="11" t="s">
        <v>141</v>
      </c>
      <c r="D16">
        <v>1234583272</v>
      </c>
    </row>
    <row r="17" spans="1:4">
      <c r="A17">
        <v>8</v>
      </c>
      <c r="B17" s="12" t="s">
        <v>137</v>
      </c>
      <c r="C17" s="3" t="s">
        <v>137</v>
      </c>
      <c r="D17">
        <v>1234583272</v>
      </c>
    </row>
    <row r="18" spans="1:4" ht="15.75">
      <c r="A18">
        <v>9</v>
      </c>
      <c r="B18" s="13" t="s">
        <v>133</v>
      </c>
      <c r="C18" s="11" t="s">
        <v>142</v>
      </c>
      <c r="D18">
        <v>1234583272</v>
      </c>
    </row>
    <row r="19" spans="1:4">
      <c r="A19">
        <v>10</v>
      </c>
      <c r="B19" s="3" t="s">
        <v>133</v>
      </c>
      <c r="C19" s="11" t="s">
        <v>142</v>
      </c>
      <c r="D19">
        <v>1234583272</v>
      </c>
    </row>
    <row r="20" spans="1:4">
      <c r="A20">
        <v>11</v>
      </c>
      <c r="B20" s="3" t="s">
        <v>133</v>
      </c>
      <c r="C20" s="11" t="s">
        <v>142</v>
      </c>
      <c r="D20">
        <v>1234583272</v>
      </c>
    </row>
    <row r="21" spans="1:4" ht="15.75">
      <c r="A21">
        <v>12</v>
      </c>
      <c r="B21" s="13" t="s">
        <v>134</v>
      </c>
      <c r="C21" s="11" t="s">
        <v>143</v>
      </c>
      <c r="D21">
        <v>1234583272</v>
      </c>
    </row>
    <row r="22" spans="1:4">
      <c r="A22">
        <v>13</v>
      </c>
      <c r="B22" s="3" t="s">
        <v>134</v>
      </c>
      <c r="C22" s="11" t="s">
        <v>143</v>
      </c>
      <c r="D22">
        <v>1234583272</v>
      </c>
    </row>
    <row r="23" spans="1:4" ht="15.75">
      <c r="A23">
        <v>14</v>
      </c>
      <c r="B23" s="13" t="s">
        <v>135</v>
      </c>
      <c r="C23" s="11" t="s">
        <v>144</v>
      </c>
      <c r="D23">
        <v>1234583272</v>
      </c>
    </row>
    <row r="24" spans="1:4">
      <c r="A24">
        <v>15</v>
      </c>
      <c r="B24" s="12" t="s">
        <v>135</v>
      </c>
      <c r="C24" s="11" t="s">
        <v>144</v>
      </c>
      <c r="D24">
        <v>1234583272</v>
      </c>
    </row>
    <row r="25" spans="1:4" ht="15.75">
      <c r="A25">
        <v>16</v>
      </c>
      <c r="B25" s="13" t="s">
        <v>136</v>
      </c>
      <c r="C25" s="3" t="s">
        <v>136</v>
      </c>
      <c r="D25">
        <v>1234583272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1" sqref="F11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121</v>
      </c>
      <c r="E10" s="11" t="s">
        <v>123</v>
      </c>
      <c r="F10">
        <v>1234583272</v>
      </c>
    </row>
    <row r="11" spans="1:6">
      <c r="A11">
        <v>2</v>
      </c>
      <c r="B11" t="s">
        <v>59</v>
      </c>
      <c r="C11" s="9">
        <v>0.25</v>
      </c>
      <c r="D11" s="3" t="s">
        <v>120</v>
      </c>
      <c r="E11" s="11" t="s">
        <v>124</v>
      </c>
      <c r="F11">
        <v>1234583272</v>
      </c>
    </row>
    <row r="12" spans="1:6">
      <c r="A12">
        <v>3</v>
      </c>
      <c r="B12" t="s">
        <v>60</v>
      </c>
      <c r="C12" s="9">
        <v>0.05</v>
      </c>
      <c r="D12" s="3" t="s">
        <v>119</v>
      </c>
      <c r="E12" s="11" t="s">
        <v>125</v>
      </c>
      <c r="F12">
        <v>1234583272</v>
      </c>
    </row>
    <row r="13" spans="1:6">
      <c r="A13">
        <v>4</v>
      </c>
      <c r="B13" t="s">
        <v>61</v>
      </c>
      <c r="C13" s="9">
        <v>0.1</v>
      </c>
      <c r="D13" s="3" t="s">
        <v>122</v>
      </c>
      <c r="E13" s="11" t="s">
        <v>126</v>
      </c>
      <c r="F13">
        <v>1234583272</v>
      </c>
    </row>
    <row r="14" spans="1:6">
      <c r="A14">
        <v>5</v>
      </c>
      <c r="B14" t="s">
        <v>62</v>
      </c>
      <c r="C14" s="9">
        <v>0.25</v>
      </c>
      <c r="D14" s="3" t="s">
        <v>118</v>
      </c>
      <c r="E14" s="12" t="s">
        <v>127</v>
      </c>
      <c r="F14">
        <v>1234583272</v>
      </c>
    </row>
    <row r="15" spans="1:6">
      <c r="A15">
        <v>6</v>
      </c>
      <c r="B15" t="s">
        <v>63</v>
      </c>
      <c r="C15" s="9">
        <v>0.25</v>
      </c>
      <c r="D15" s="3" t="s">
        <v>117</v>
      </c>
      <c r="E15" s="11" t="s">
        <v>128</v>
      </c>
      <c r="F15">
        <v>1234583272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13" zoomScale="85" zoomScaleNormal="85" workbookViewId="0">
      <selection activeCell="O24" sqref="O2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85</v>
      </c>
      <c r="H5" s="3">
        <v>65</v>
      </c>
      <c r="I5" s="3">
        <v>85</v>
      </c>
      <c r="J5" s="3">
        <v>80</v>
      </c>
      <c r="K5" s="3">
        <v>80</v>
      </c>
      <c r="L5" s="3">
        <v>55</v>
      </c>
      <c r="M5">
        <f>G5*Komponen!C10 + H5*Komponen!C11 + I5*Komponen!C12 + J5*Komponen!C13 + K5*Komponen!C14 + L5*Komponen!C15</f>
        <v>70.75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85</v>
      </c>
      <c r="H6" s="3">
        <v>80</v>
      </c>
      <c r="I6" s="3">
        <v>85</v>
      </c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75.25</v>
      </c>
      <c r="N6" t="str">
        <f t="shared" si="0"/>
        <v>A-</v>
      </c>
    </row>
    <row r="7" spans="1:14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85</v>
      </c>
      <c r="H7" s="3">
        <v>65</v>
      </c>
      <c r="I7" s="3">
        <v>85</v>
      </c>
      <c r="J7" s="3">
        <v>65</v>
      </c>
      <c r="K7" s="3">
        <v>55</v>
      </c>
      <c r="L7" s="3">
        <v>65</v>
      </c>
      <c r="M7">
        <f>G7*Komponen!C10 + H7*Komponen!C11 + I7*Komponen!C12 + J7*Komponen!C13 + K7*Komponen!C14 + L7*Komponen!C15</f>
        <v>65.5</v>
      </c>
      <c r="N7" t="str">
        <f t="shared" si="0"/>
        <v>B</v>
      </c>
    </row>
    <row r="8" spans="1:14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65</v>
      </c>
      <c r="H8" s="3">
        <v>70</v>
      </c>
      <c r="I8" s="3">
        <v>65</v>
      </c>
      <c r="J8" s="3">
        <v>55</v>
      </c>
      <c r="K8" s="3">
        <v>55</v>
      </c>
      <c r="L8" s="3">
        <v>65</v>
      </c>
      <c r="M8">
        <f>G8*Komponen!C10 + H8*Komponen!C11 + I8*Komponen!C12 + J8*Komponen!C13 + K8*Komponen!C14 + L8*Komponen!C15</f>
        <v>62.75</v>
      </c>
      <c r="N8" t="str">
        <f t="shared" si="0"/>
        <v>B-</v>
      </c>
    </row>
    <row r="9" spans="1:14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75</v>
      </c>
      <c r="K9" s="3">
        <v>75</v>
      </c>
      <c r="L9" s="3">
        <v>65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85</v>
      </c>
      <c r="H11" s="3">
        <v>80</v>
      </c>
      <c r="I11" s="3">
        <v>85</v>
      </c>
      <c r="J11" s="3">
        <v>75</v>
      </c>
      <c r="K11" s="3">
        <v>75</v>
      </c>
      <c r="L11" s="3">
        <v>65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85</v>
      </c>
      <c r="H13" s="3">
        <v>65</v>
      </c>
      <c r="I13" s="3">
        <v>85</v>
      </c>
      <c r="J13" s="3">
        <v>75</v>
      </c>
      <c r="K13" s="3">
        <v>75</v>
      </c>
      <c r="L13" s="3">
        <v>55</v>
      </c>
      <c r="M13">
        <f>G13*Komponen!C10 + H13*Komponen!C11 + I13*Komponen!C12 + J13*Komponen!C13 + K13*Komponen!C14 + L13*Komponen!C15</f>
        <v>69</v>
      </c>
      <c r="N13" t="str">
        <f t="shared" si="0"/>
        <v>B</v>
      </c>
    </row>
    <row r="14" spans="1:14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74.75</v>
      </c>
      <c r="N14" t="str">
        <f t="shared" si="0"/>
        <v>B+</v>
      </c>
    </row>
    <row r="15" spans="1:14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85</v>
      </c>
      <c r="H17" s="3">
        <v>90</v>
      </c>
      <c r="I17" s="3">
        <v>85</v>
      </c>
      <c r="J17" s="3">
        <v>75</v>
      </c>
      <c r="K17" s="3">
        <v>75</v>
      </c>
      <c r="L17" s="3">
        <v>65</v>
      </c>
      <c r="M17">
        <f>G17*Komponen!C10 + H17*Komponen!C11 + I17*Komponen!C12 + J17*Komponen!C13 + K17*Komponen!C14 + L17*Komponen!C15</f>
        <v>77.75</v>
      </c>
      <c r="N17" t="str">
        <f t="shared" si="0"/>
        <v>A-</v>
      </c>
    </row>
    <row r="18" spans="1:14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90</v>
      </c>
      <c r="H18" s="3">
        <v>75</v>
      </c>
      <c r="I18" s="3">
        <v>90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85</v>
      </c>
      <c r="H19" s="3">
        <v>75</v>
      </c>
      <c r="I19" s="3">
        <v>85</v>
      </c>
      <c r="J19" s="3">
        <v>75</v>
      </c>
      <c r="K19" s="3">
        <v>75</v>
      </c>
      <c r="L19" s="3">
        <v>65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65</v>
      </c>
      <c r="H22" s="3">
        <v>70</v>
      </c>
      <c r="I22" s="3">
        <v>55</v>
      </c>
      <c r="J22" s="3">
        <v>55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64.75</v>
      </c>
      <c r="N22" t="str">
        <f t="shared" si="0"/>
        <v>B-</v>
      </c>
    </row>
    <row r="23" spans="1:14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70</v>
      </c>
      <c r="K23" s="3">
        <v>70</v>
      </c>
      <c r="L23" s="3">
        <v>65</v>
      </c>
      <c r="M23">
        <f>G23*Komponen!C10 + H23*Komponen!C11 + I23*Komponen!C12 + J23*Komponen!C13 + K23*Komponen!C14 + L23*Komponen!C15</f>
        <v>74.75</v>
      </c>
      <c r="N23" t="str">
        <f t="shared" si="0"/>
        <v>B+</v>
      </c>
    </row>
    <row r="24" spans="1:14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83</v>
      </c>
      <c r="H24" s="3">
        <v>70</v>
      </c>
      <c r="I24" s="3">
        <v>83</v>
      </c>
      <c r="J24" s="3">
        <v>75</v>
      </c>
      <c r="K24" s="3">
        <v>75</v>
      </c>
      <c r="L24" s="3">
        <v>65</v>
      </c>
      <c r="M24">
        <f>G24*Komponen!C10 + H24*Komponen!C11 + I24*Komponen!C12 + J24*Komponen!C13 + K24*Komponen!C14 + L24*Komponen!C15</f>
        <v>72.45</v>
      </c>
      <c r="N24" t="str">
        <f t="shared" si="0"/>
        <v>B+</v>
      </c>
    </row>
    <row r="25" spans="1:14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75</v>
      </c>
      <c r="H25" s="3">
        <v>70</v>
      </c>
      <c r="I25" s="3">
        <v>75</v>
      </c>
      <c r="J25" s="3">
        <v>55</v>
      </c>
      <c r="K25" s="3">
        <v>55</v>
      </c>
      <c r="L25" s="3">
        <v>55</v>
      </c>
      <c r="M25">
        <f>G25*Komponen!C10 + H25*Komponen!C11 + I25*Komponen!C12 + J25*Komponen!C13 + K25*Komponen!C14 + L25*Komponen!C15</f>
        <v>61.75</v>
      </c>
      <c r="N25" t="str">
        <f t="shared" si="0"/>
        <v>B-</v>
      </c>
    </row>
    <row r="26" spans="1:14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75</v>
      </c>
      <c r="H27" s="3">
        <v>70</v>
      </c>
      <c r="I27" s="3">
        <v>60</v>
      </c>
      <c r="J27" s="3">
        <v>60</v>
      </c>
      <c r="K27" s="3">
        <v>75</v>
      </c>
      <c r="L27" s="3">
        <v>65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75</v>
      </c>
      <c r="H28" s="3">
        <v>65</v>
      </c>
      <c r="I28" s="3">
        <v>75</v>
      </c>
      <c r="J28" s="3">
        <v>65</v>
      </c>
      <c r="K28" s="3">
        <v>75</v>
      </c>
      <c r="L28" s="3">
        <v>65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84</v>
      </c>
      <c r="H29" s="3">
        <v>75</v>
      </c>
      <c r="I29" s="3">
        <v>84</v>
      </c>
      <c r="J29" s="3">
        <v>75</v>
      </c>
      <c r="K29" s="3">
        <v>75</v>
      </c>
      <c r="L29" s="3">
        <v>65</v>
      </c>
      <c r="M29">
        <f>G29*Komponen!C10 + H29*Komponen!C11 + I29*Komponen!C12 + J29*Komponen!C13 + K29*Komponen!C14 + L29*Komponen!C15</f>
        <v>73.849999999999994</v>
      </c>
      <c r="N29" t="str">
        <f t="shared" si="0"/>
        <v>B+</v>
      </c>
    </row>
    <row r="30" spans="1:14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84</v>
      </c>
      <c r="H30" s="3">
        <v>75</v>
      </c>
      <c r="I30" s="3">
        <v>84</v>
      </c>
      <c r="J30" s="3">
        <v>70</v>
      </c>
      <c r="K30" s="3">
        <v>70</v>
      </c>
      <c r="L30" s="3">
        <v>65</v>
      </c>
      <c r="M30">
        <f>G30*Komponen!C10 + H30*Komponen!C11 + I30*Komponen!C12 + J30*Komponen!C13 + K30*Komponen!C14 + L30*Komponen!C15</f>
        <v>72.099999999999994</v>
      </c>
      <c r="N30" t="str">
        <f t="shared" si="0"/>
        <v>B+</v>
      </c>
    </row>
    <row r="31" spans="1:14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85</v>
      </c>
      <c r="H31" s="3">
        <v>80</v>
      </c>
      <c r="I31" s="3">
        <v>85</v>
      </c>
      <c r="J31" s="3">
        <v>75</v>
      </c>
      <c r="K31" s="3">
        <v>75</v>
      </c>
      <c r="L31" s="3">
        <v>65</v>
      </c>
      <c r="M31">
        <f>G31*Komponen!C10 + H31*Komponen!C11 + I31*Komponen!C12 + J31*Komponen!C13 + K31*Komponen!C14 + L31*Komponen!C15</f>
        <v>75.25</v>
      </c>
      <c r="N31" t="str">
        <f t="shared" si="0"/>
        <v>A-</v>
      </c>
    </row>
    <row r="32" spans="1:14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83</v>
      </c>
      <c r="H32" s="3">
        <v>70</v>
      </c>
      <c r="I32" s="3">
        <v>83</v>
      </c>
      <c r="J32" s="3">
        <v>55</v>
      </c>
      <c r="K32" s="3">
        <v>55</v>
      </c>
      <c r="L32" s="3">
        <v>90</v>
      </c>
      <c r="M32">
        <f>G32*Komponen!C10 + H32*Komponen!C11 + I32*Komponen!C12 + J32*Komponen!C13 + K32*Komponen!C14 + L32*Komponen!C15</f>
        <v>71.7</v>
      </c>
      <c r="N32" t="str">
        <f t="shared" si="0"/>
        <v>B+</v>
      </c>
    </row>
    <row r="33" spans="1:14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84</v>
      </c>
      <c r="H33" s="3">
        <v>75</v>
      </c>
      <c r="I33" s="3">
        <v>84</v>
      </c>
      <c r="J33" s="3">
        <v>80</v>
      </c>
      <c r="K33" s="3">
        <v>80</v>
      </c>
      <c r="L33" s="3">
        <v>65</v>
      </c>
      <c r="M33">
        <f>G33*Komponen!C10 + H33*Komponen!C11 + I33*Komponen!C12 + J33*Komponen!C13 + K33*Komponen!C14 + L33*Komponen!C15</f>
        <v>75.599999999999994</v>
      </c>
      <c r="N33" t="str">
        <f t="shared" si="0"/>
        <v>A-</v>
      </c>
    </row>
    <row r="34" spans="1:14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70</v>
      </c>
      <c r="H35" s="3">
        <v>80</v>
      </c>
      <c r="I35" s="3">
        <v>70</v>
      </c>
      <c r="J35" s="3">
        <v>70</v>
      </c>
      <c r="K35" s="3">
        <v>70</v>
      </c>
      <c r="L35" s="3">
        <v>90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85</v>
      </c>
      <c r="H36" s="3">
        <v>85</v>
      </c>
      <c r="I36" s="3">
        <v>85</v>
      </c>
      <c r="J36" s="3">
        <v>70</v>
      </c>
      <c r="K36" s="3">
        <v>70</v>
      </c>
      <c r="L36" s="3">
        <v>85</v>
      </c>
      <c r="M36">
        <f>G36*Komponen!C10 + H36*Komponen!C11 + I36*Komponen!C12 + J36*Komponen!C13 + K36*Komponen!C14 + L36*Komponen!C15</f>
        <v>79.75</v>
      </c>
      <c r="N36" t="str">
        <f t="shared" si="0"/>
        <v>A-</v>
      </c>
    </row>
    <row r="37" spans="1:14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85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90</v>
      </c>
      <c r="H38" s="3">
        <v>75</v>
      </c>
      <c r="I38" s="3">
        <v>90</v>
      </c>
      <c r="J38" s="3">
        <v>70</v>
      </c>
      <c r="K38" s="3">
        <v>70</v>
      </c>
      <c r="L38" s="3">
        <v>65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85</v>
      </c>
      <c r="H39" s="3">
        <v>90</v>
      </c>
      <c r="I39" s="3">
        <v>85</v>
      </c>
      <c r="J39" s="3">
        <v>80</v>
      </c>
      <c r="K39" s="3">
        <v>80</v>
      </c>
      <c r="L39" s="3">
        <v>90</v>
      </c>
      <c r="M39">
        <f>G39*Komponen!C10 + H39*Komponen!C11 + I39*Komponen!C12 + J39*Komponen!C13 + K39*Komponen!C14 + L39*Komponen!C15</f>
        <v>85.75</v>
      </c>
      <c r="N39" t="str">
        <f t="shared" si="0"/>
        <v>A</v>
      </c>
    </row>
    <row r="40" spans="1:14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84</v>
      </c>
      <c r="H40" s="3">
        <v>70</v>
      </c>
      <c r="I40" s="3">
        <v>84</v>
      </c>
      <c r="J40" s="3">
        <v>55</v>
      </c>
      <c r="K40" s="3">
        <v>55</v>
      </c>
      <c r="L40" s="3">
        <v>85</v>
      </c>
      <c r="M40">
        <f>G40*Komponen!C10 + H40*Komponen!C11 + I40*Komponen!C12 + J40*Komponen!C13 + K40*Komponen!C14 + L40*Komponen!C15</f>
        <v>70.599999999999994</v>
      </c>
      <c r="N40" t="str">
        <f t="shared" si="0"/>
        <v>B+</v>
      </c>
    </row>
    <row r="41" spans="1:14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83</v>
      </c>
      <c r="H41" s="3">
        <v>80</v>
      </c>
      <c r="I41" s="3">
        <v>83</v>
      </c>
      <c r="J41" s="3">
        <v>75</v>
      </c>
      <c r="K41" s="3">
        <v>75</v>
      </c>
      <c r="L41" s="3">
        <v>65</v>
      </c>
      <c r="M41">
        <f>G41*Komponen!C10 + H41*Komponen!C11 + I41*Komponen!C12 + J41*Komponen!C13 + K41*Komponen!C14 + L41*Komponen!C15</f>
        <v>74.95</v>
      </c>
      <c r="N41" t="str">
        <f t="shared" si="0"/>
        <v>B+</v>
      </c>
    </row>
    <row r="42" spans="1:14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85</v>
      </c>
      <c r="H42" s="3">
        <v>55</v>
      </c>
      <c r="I42" s="3">
        <v>85</v>
      </c>
      <c r="J42" s="3">
        <v>70</v>
      </c>
      <c r="K42" s="3">
        <v>70</v>
      </c>
      <c r="L42" s="3">
        <v>65</v>
      </c>
      <c r="M42">
        <f>G42*Komponen!C10 + H42*Komponen!C11 + I42*Komponen!C12 + J42*Komponen!C13 + K42*Komponen!C14 + L42*Komponen!C15</f>
        <v>67.25</v>
      </c>
      <c r="N42" t="str">
        <f t="shared" si="0"/>
        <v>B</v>
      </c>
    </row>
    <row r="43" spans="1:14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85</v>
      </c>
      <c r="H43" s="3">
        <v>75</v>
      </c>
      <c r="I43" s="3">
        <v>85</v>
      </c>
      <c r="J43" s="3">
        <v>75</v>
      </c>
      <c r="K43" s="3">
        <v>75</v>
      </c>
      <c r="L43" s="3">
        <v>85</v>
      </c>
      <c r="M43">
        <f>G43*Komponen!C10 + H43*Komponen!C11 + I43*Komponen!C12 + J43*Komponen!C13 + K43*Komponen!C14 + L43*Komponen!C15</f>
        <v>79</v>
      </c>
      <c r="N43" t="str">
        <f t="shared" si="0"/>
        <v>A-</v>
      </c>
    </row>
    <row r="44" spans="1:14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84</v>
      </c>
      <c r="H44" s="3">
        <v>80</v>
      </c>
      <c r="I44" s="3">
        <v>84</v>
      </c>
      <c r="J44" s="3">
        <v>75</v>
      </c>
      <c r="K44" s="3">
        <v>75</v>
      </c>
      <c r="L44" s="3">
        <v>65</v>
      </c>
      <c r="M44">
        <f>G44*Komponen!C10 + H44*Komponen!C11 + I44*Komponen!C12 + J44*Komponen!C13 + K44*Komponen!C14 + L44*Komponen!C15</f>
        <v>75.099999999999994</v>
      </c>
      <c r="N44" t="str">
        <f t="shared" si="0"/>
        <v>A-</v>
      </c>
    </row>
    <row r="45" spans="1:14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84</v>
      </c>
      <c r="H45" s="3">
        <v>80</v>
      </c>
      <c r="I45" s="3">
        <v>84</v>
      </c>
      <c r="J45" s="3">
        <v>80</v>
      </c>
      <c r="K45" s="3">
        <v>80</v>
      </c>
      <c r="L45" s="3">
        <v>65</v>
      </c>
      <c r="M45">
        <f>G45*Komponen!C10 + H45*Komponen!C11 + I45*Komponen!C12 + J45*Komponen!C13 + K45*Komponen!C14 + L45*Komponen!C15</f>
        <v>76.849999999999994</v>
      </c>
      <c r="N45" t="str">
        <f t="shared" si="0"/>
        <v>A-</v>
      </c>
    </row>
    <row r="46" spans="1:14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75</v>
      </c>
      <c r="H46" s="3">
        <v>90</v>
      </c>
      <c r="I46" s="3">
        <v>75</v>
      </c>
      <c r="J46" s="3">
        <v>75</v>
      </c>
      <c r="K46" s="3">
        <v>75</v>
      </c>
      <c r="L46" s="3">
        <v>65</v>
      </c>
      <c r="M46">
        <f>G46*Komponen!C10 + H46*Komponen!C11 + I46*Komponen!C12 + J46*Komponen!C13 + K46*Komponen!C14 + L46*Komponen!C15</f>
        <v>76.25</v>
      </c>
      <c r="N46" t="str">
        <f t="shared" si="0"/>
        <v>A-</v>
      </c>
    </row>
    <row r="47" spans="1:14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75</v>
      </c>
      <c r="H47" s="3">
        <v>95</v>
      </c>
      <c r="I47" s="3">
        <v>75</v>
      </c>
      <c r="J47" s="3">
        <v>55</v>
      </c>
      <c r="K47" s="3">
        <v>55</v>
      </c>
      <c r="L47" s="3">
        <v>90</v>
      </c>
      <c r="M47">
        <f>G47*Komponen!C10 + H47*Komponen!C11 + I47*Komponen!C12 + J47*Komponen!C13 + K47*Komponen!C14 + L47*Komponen!C15</f>
        <v>76.75</v>
      </c>
      <c r="N47" t="str">
        <f t="shared" si="0"/>
        <v>A-</v>
      </c>
    </row>
    <row r="48" spans="1:14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84</v>
      </c>
      <c r="H48" s="3">
        <v>75</v>
      </c>
      <c r="I48" s="3">
        <v>84</v>
      </c>
      <c r="J48" s="3">
        <v>55</v>
      </c>
      <c r="K48" s="3">
        <v>55</v>
      </c>
      <c r="L48" s="3">
        <v>85</v>
      </c>
      <c r="M48">
        <f>G48*Komponen!C10 + H48*Komponen!C11 + I48*Komponen!C12 + J48*Komponen!C13 + K48*Komponen!C14 + L48*Komponen!C15</f>
        <v>71.849999999999994</v>
      </c>
      <c r="N4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nizaar</cp:lastModifiedBy>
  <dcterms:created xsi:type="dcterms:W3CDTF">2025-01-28T04:35:15Z</dcterms:created>
  <dcterms:modified xsi:type="dcterms:W3CDTF">2025-01-28T08:17:58Z</dcterms:modified>
  <cp:category>nilai</cp:category>
</cp:coreProperties>
</file>