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47FCDC5-8648-401F-9EFD-88651FA2D553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9" i="4" l="1"/>
  <c r="M49" i="4"/>
  <c r="N48" i="4"/>
  <c r="M48" i="4"/>
  <c r="N47" i="4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M9" i="4"/>
  <c r="N9" i="4" s="1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<sst xmlns="http://schemas.openxmlformats.org/spreadsheetml/2006/main" count="268" uniqueCount="158">
  <si>
    <t>KODE MK</t>
  </si>
  <si>
    <t>F1A2A17A</t>
  </si>
  <si>
    <t>NAMA MK</t>
  </si>
  <si>
    <t>HUKUM PERBANKAN DAN PERBANKAN ISLAM</t>
  </si>
  <si>
    <t>NAMA KELAS</t>
  </si>
  <si>
    <t>3A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</si>
  <si>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</si>
  <si>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</si>
  <si>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</si>
  <si>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</si>
  <si>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</si>
  <si>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</si>
  <si>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</si>
  <si>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</si>
  <si>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</si>
  <si>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</si>
  <si>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</si>
  <si>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</si>
  <si>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</si>
  <si>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Sejarah lahirnya perbankan</t>
  </si>
  <si>
    <t>History of the birth of banking</t>
  </si>
  <si>
    <t>Dasar hukum perbankan</t>
  </si>
  <si>
    <t>Basic banking law</t>
  </si>
  <si>
    <t>Jenis-jenis bank</t>
  </si>
  <si>
    <t>Types of banks</t>
  </si>
  <si>
    <t xml:space="preserve">Jenis-jenis usaha BANK </t>
  </si>
  <si>
    <t>Types of BANK businesses</t>
  </si>
  <si>
    <t xml:space="preserve">Sumber dana perbankan </t>
  </si>
  <si>
    <t>Source of banking funds</t>
  </si>
  <si>
    <t>Kredit dan jaminan dalam perbankan</t>
  </si>
  <si>
    <t>Credit and guarantees in banking</t>
  </si>
  <si>
    <t>Ujian Tengah Semester</t>
  </si>
  <si>
    <t>Midterm exam</t>
  </si>
  <si>
    <t>Perbankan syariah</t>
  </si>
  <si>
    <t>Syariah banking</t>
  </si>
  <si>
    <t xml:space="preserve">Prinsip dasar transaksi keuangan syariah </t>
  </si>
  <si>
    <t>Basic principles of sharia financial transactions</t>
  </si>
  <si>
    <t xml:space="preserve">Pandangan ekonomi syariah tentang bagi hasil </t>
  </si>
  <si>
    <t>Sharia economic view of profit sharing</t>
  </si>
  <si>
    <t>Riba</t>
  </si>
  <si>
    <t>Usury</t>
  </si>
  <si>
    <t>Perbedaan bunga dengan bagi hasil</t>
  </si>
  <si>
    <t>The difference between interest and profit sharing</t>
  </si>
  <si>
    <t>Akad keuangan lembaga syariah</t>
  </si>
  <si>
    <t>Sharia institution financial agreements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</si>
  <si>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</si>
  <si>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</si>
  <si>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</si>
  <si>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</si>
  <si>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</si>
  <si>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</si>
  <si>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</si>
  <si>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</si>
  <si>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</si>
  <si>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</si>
  <si>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</si>
  <si>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</si>
  <si>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</si>
  <si>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</si>
  <si>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</si>
  <si>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</si>
  <si>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</si>
  <si>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</si>
  <si>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</si>
  <si>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</si>
  <si>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</si>
  <si>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</si>
  <si>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</si>
  <si>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</si>
  <si>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</si>
  <si>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</si>
  <si>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</si>
  <si>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</si>
  <si>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</si>
  <si>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</si>
  <si>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</si>
  <si>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</si>
  <si>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</si>
  <si>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</si>
  <si>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</si>
  <si>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</si>
  <si>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</si>
  <si>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</si>
  <si>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</si>
  <si>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</si>
  <si>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</si>
  <si>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</si>
  <si>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</si>
  <si>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</si>
  <si>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</si>
  <si>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</si>
  <si>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</si>
  <si>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</si>
  <si>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</si>
  <si>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</si>
  <si>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</si>
  <si>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</si>
  <si>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</si>
  <si>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PERBANKAN DAN PERBANKAN ISLAM (F1A2A17A)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</si>
  <si>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</si>
  <si>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</si>
  <si>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</si>
  <si>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</si>
  <si>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</si>
  <si>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</si>
  <si>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</si>
  <si>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</si>
  <si>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</si>
  <si>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2019F1A059</t>
  </si>
  <si>
    <t>M. FAUJAN</t>
  </si>
  <si>
    <t>2020F1A005</t>
  </si>
  <si>
    <t>HERU WIJAYA</t>
  </si>
  <si>
    <t>2020F1A045</t>
  </si>
  <si>
    <t>GISILA PUTRI DARMA SAKA</t>
  </si>
  <si>
    <t>2021F1A010</t>
  </si>
  <si>
    <t>TRI WULAN SARI</t>
  </si>
  <si>
    <t>2022F1A012</t>
  </si>
  <si>
    <t>AJNI JULKARNAIN</t>
  </si>
  <si>
    <t>BAIQ SAFIRA INDRIANI</t>
  </si>
  <si>
    <t>HILWA GELSA NOVA</t>
  </si>
  <si>
    <t>ABDUL AZIZ</t>
  </si>
  <si>
    <t>ADIANSYAH</t>
  </si>
  <si>
    <t>ANANG FITRIANA</t>
  </si>
  <si>
    <t>ANGGI SEPTIANI</t>
  </si>
  <si>
    <t>ANNURU MADYA LAKSO KESAPATI</t>
  </si>
  <si>
    <t>ANTAN PRADINGGA</t>
  </si>
  <si>
    <t>APIK PRAWANGSA</t>
  </si>
  <si>
    <t>APRIA CIKA PUSAKA</t>
  </si>
  <si>
    <t>APRILA BAGAS ADJIE PANGESTU</t>
  </si>
  <si>
    <t>ARSIKA ALMA DANI</t>
  </si>
  <si>
    <t>ASTRI HANDAYANI</t>
  </si>
  <si>
    <t>ATHAYA RANIA INSYIRA RAMLI</t>
  </si>
  <si>
    <t>AULIA ZAIFA PUTRI</t>
  </si>
  <si>
    <t>BAIQ NENSA AULIA SAPUTRI</t>
  </si>
  <si>
    <t>DENDA DWI DARASANDI</t>
  </si>
  <si>
    <t>DIDIG PRAMANA</t>
  </si>
  <si>
    <t>DIKA DARMAWAN</t>
  </si>
  <si>
    <t>DIMAS</t>
  </si>
  <si>
    <t>DINDA ULYA ASRO</t>
  </si>
  <si>
    <t>DIVA NABILA ANINDIYA</t>
  </si>
  <si>
    <t>DWI ZAHRA ANGGRIANI</t>
  </si>
  <si>
    <t>ELMA SURYANI</t>
  </si>
  <si>
    <t>ERIKA APRILIA PUTRI</t>
  </si>
  <si>
    <t>FADIYA</t>
  </si>
  <si>
    <t>FANANY SAPTIYADI</t>
  </si>
  <si>
    <t>FATU ANDRIANI</t>
  </si>
  <si>
    <t>HADIANSYAH</t>
  </si>
  <si>
    <t>HANIF YUSFIRAHMAN</t>
  </si>
  <si>
    <t>HELMY NAUFAL</t>
  </si>
  <si>
    <t>IBNU ABDUL QOIS</t>
  </si>
  <si>
    <t>IRAWATI INTAN ISKANDAR</t>
  </si>
  <si>
    <t>IRZI AHMAD FARIZAN</t>
  </si>
  <si>
    <t>JODI HARYADI</t>
  </si>
  <si>
    <t>JULKIFLI</t>
  </si>
  <si>
    <t>KHUSNUL KHATIMAH</t>
  </si>
  <si>
    <t>LALU MUHAMMAD RIFKY MAULANA</t>
  </si>
  <si>
    <t>CAHYANI AULIA SALSABIL</t>
  </si>
  <si>
    <t>AZZAM FURQON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</si>
</sst>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1234582255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1234582255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1234582255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1234582255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1234582255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1234582255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1234582255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1234582255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1234582255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1234582255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1234582255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1234582255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1234582255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1234582255</v>
      </c>
    </row>
    <row r="24" spans="1:4" x14ac:dyDescent="0.25">
      <c r="A24">
        <v>15</v>
      </c>
      <c r="B24" s="3" t="s">
        <v>43</v>
      </c>
      <c r="C24" s="3" t="s">
        <v>44</v>
      </c>
      <c r="D24">
        <v>1234582255</v>
      </c>
    </row>
    <row r="25" spans="1:4" x14ac:dyDescent="0.25">
      <c r="A25">
        <v>16</v>
      </c>
      <c r="B25" s="3" t="s">
        <v>45</v>
      </c>
      <c r="C25" s="3" t="s">
        <v>46</v>
      </c>
      <c r="D25">
        <v>1234582255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47</v>
      </c>
      <c r="C1" s="4"/>
      <c r="D1" s="4"/>
    </row>
    <row r="3" spans="1:4" x14ac:dyDescent="0.25">
      <c r="A3" s="4" t="s">
        <v>48</v>
      </c>
      <c r="B3" s="11" t="s">
        <v>49</v>
      </c>
      <c r="C3" s="11"/>
      <c r="D3" s="5" t="s">
        <v>50</v>
      </c>
    </row>
    <row r="4" spans="1:4" x14ac:dyDescent="0.25">
      <c r="A4" s="4"/>
      <c r="B4" s="5" t="s">
        <v>51</v>
      </c>
      <c r="C4" s="5" t="s">
        <v>52</v>
      </c>
      <c r="D4" s="5"/>
    </row>
    <row r="6" spans="1:4" x14ac:dyDescent="0.25">
      <c r="A6">
        <v>1</v>
      </c>
      <c r="B6" t="s">
        <v>53</v>
      </c>
      <c r="C6" t="s">
        <v>54</v>
      </c>
      <c r="D6" t="s">
        <v>55</v>
      </c>
    </row>
    <row r="7" spans="1:4" x14ac:dyDescent="0.25">
      <c r="A7">
        <v>2</v>
      </c>
      <c r="B7" t="s">
        <v>56</v>
      </c>
      <c r="C7" t="s">
        <v>57</v>
      </c>
      <c r="D7" t="s">
        <v>58</v>
      </c>
    </row>
    <row r="8" spans="1:4" x14ac:dyDescent="0.25">
      <c r="A8">
        <v>3</v>
      </c>
      <c r="B8" t="s">
        <v>59</v>
      </c>
      <c r="C8" t="s">
        <v>60</v>
      </c>
      <c r="D8" t="s">
        <v>61</v>
      </c>
    </row>
    <row r="9" spans="1:4" x14ac:dyDescent="0.25">
      <c r="A9">
        <v>4</v>
      </c>
      <c r="B9" t="s">
        <v>62</v>
      </c>
      <c r="C9" t="s">
        <v>63</v>
      </c>
      <c r="D9" t="s">
        <v>64</v>
      </c>
    </row>
    <row r="10" spans="1:4" x14ac:dyDescent="0.25">
      <c r="A10">
        <v>5</v>
      </c>
      <c r="B10" t="s">
        <v>65</v>
      </c>
      <c r="C10" t="s">
        <v>66</v>
      </c>
      <c r="D10" t="s">
        <v>67</v>
      </c>
    </row>
    <row r="11" spans="1:4" x14ac:dyDescent="0.25">
      <c r="A11">
        <v>6</v>
      </c>
      <c r="B11" t="s">
        <v>68</v>
      </c>
      <c r="C11" t="s">
        <v>69</v>
      </c>
      <c r="D11" t="s">
        <v>70</v>
      </c>
    </row>
    <row r="12" spans="1:4" x14ac:dyDescent="0.25">
      <c r="A12">
        <v>7</v>
      </c>
      <c r="B12" t="s">
        <v>71</v>
      </c>
      <c r="C12" t="s">
        <v>72</v>
      </c>
      <c r="D12" t="s">
        <v>73</v>
      </c>
    </row>
    <row r="13" spans="1:4" x14ac:dyDescent="0.25">
      <c r="A13">
        <v>8</v>
      </c>
      <c r="B13" t="s">
        <v>74</v>
      </c>
      <c r="C13" t="s">
        <v>75</v>
      </c>
      <c r="D13" t="s">
        <v>76</v>
      </c>
    </row>
    <row r="14" spans="1:4" x14ac:dyDescent="0.25">
      <c r="A14">
        <v>9</v>
      </c>
      <c r="B14" t="s">
        <v>77</v>
      </c>
      <c r="C14" t="s">
        <v>78</v>
      </c>
      <c r="D14" t="s">
        <v>79</v>
      </c>
    </row>
    <row r="15" spans="1:4" x14ac:dyDescent="0.25">
      <c r="A15">
        <v>10</v>
      </c>
      <c r="B15" t="s">
        <v>80</v>
      </c>
      <c r="C15" t="s">
        <v>81</v>
      </c>
      <c r="D15" t="s">
        <v>82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25">
      <c r="A10">
        <v>1</v>
      </c>
      <c r="B10" t="s">
        <v>89</v>
      </c>
      <c r="C10" s="9">
        <v>0.2</v>
      </c>
      <c r="D10" s="3" t="s">
        <v>90</v>
      </c>
      <c r="E10" s="3" t="s">
        <v>91</v>
      </c>
      <c r="F10">
        <v>1234582255</v>
      </c>
    </row>
    <row r="11" spans="1:6" x14ac:dyDescent="0.25">
      <c r="A11">
        <v>2</v>
      </c>
      <c r="B11" t="s">
        <v>92</v>
      </c>
      <c r="C11" s="9">
        <v>0</v>
      </c>
      <c r="D11" s="3" t="s">
        <v>93</v>
      </c>
      <c r="E11" s="3"/>
      <c r="F11">
        <v>1234582255</v>
      </c>
    </row>
    <row r="12" spans="1:6" x14ac:dyDescent="0.25">
      <c r="A12">
        <v>3</v>
      </c>
      <c r="B12" t="s">
        <v>94</v>
      </c>
      <c r="C12" s="9">
        <v>0</v>
      </c>
      <c r="D12" s="3"/>
      <c r="E12" s="3"/>
      <c r="F12">
        <v>1234582255</v>
      </c>
    </row>
    <row r="13" spans="1:6" x14ac:dyDescent="0.25">
      <c r="A13">
        <v>4</v>
      </c>
      <c r="B13" t="s">
        <v>95</v>
      </c>
      <c r="C13" s="9">
        <v>0.1</v>
      </c>
      <c r="D13" s="3"/>
      <c r="E13" s="3"/>
      <c r="F13">
        <v>1234582255</v>
      </c>
    </row>
    <row r="14" spans="1:6" x14ac:dyDescent="0.25">
      <c r="A14">
        <v>5</v>
      </c>
      <c r="B14" t="s">
        <v>96</v>
      </c>
      <c r="C14" s="9">
        <v>0.2</v>
      </c>
      <c r="D14" s="3"/>
      <c r="E14" s="3"/>
      <c r="F14">
        <v>1234582255</v>
      </c>
    </row>
    <row r="15" spans="1:6" x14ac:dyDescent="0.25">
      <c r="A15">
        <v>6</v>
      </c>
      <c r="B15" t="s">
        <v>97</v>
      </c>
      <c r="C15" s="9">
        <v>0.5</v>
      </c>
      <c r="D15" s="3"/>
      <c r="E15" s="3"/>
      <c r="F15">
        <v>1234582255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9"/>
  <sheetViews>
    <sheetView tabSelected="1" topLeftCell="C1" workbookViewId="0">
      <selection activeCell="J9" sqref="J9:L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83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89</v>
      </c>
      <c r="H3" s="1" t="s">
        <v>92</v>
      </c>
      <c r="I3" s="1" t="s">
        <v>94</v>
      </c>
      <c r="J3" s="1" t="s">
        <v>95</v>
      </c>
      <c r="K3" s="1" t="s">
        <v>104</v>
      </c>
      <c r="L3" s="1" t="s">
        <v>105</v>
      </c>
      <c r="M3" s="1" t="s">
        <v>106</v>
      </c>
      <c r="N3" s="1" t="s">
        <v>107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108</v>
      </c>
      <c r="C5" t="s">
        <v>109</v>
      </c>
      <c r="D5">
        <v>154627</v>
      </c>
      <c r="E5" t="s">
        <v>1</v>
      </c>
      <c r="F5" t="s">
        <v>3</v>
      </c>
      <c r="G5" s="3">
        <v>10</v>
      </c>
      <c r="H5" s="3">
        <v>0</v>
      </c>
      <c r="I5" s="3">
        <v>0</v>
      </c>
      <c r="J5" s="3">
        <v>10</v>
      </c>
      <c r="K5" s="3">
        <v>10</v>
      </c>
      <c r="L5" s="3">
        <v>10</v>
      </c>
      <c r="M5">
        <f>G5*Komponen!C10 + H5*Komponen!C11 + I5*Komponen!C12 + J5*Komponen!C13 + K5*Komponen!C14 + L5*Komponen!C15</f>
        <v>10</v>
      </c>
      <c r="N5" t="str">
        <f t="shared" ref="N5:N4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110</v>
      </c>
      <c r="C6" t="s">
        <v>111</v>
      </c>
      <c r="D6">
        <v>155748</v>
      </c>
      <c r="E6" t="s">
        <v>1</v>
      </c>
      <c r="F6" t="s">
        <v>3</v>
      </c>
      <c r="G6" s="3">
        <v>10</v>
      </c>
      <c r="H6" s="3">
        <v>0</v>
      </c>
      <c r="I6" s="3">
        <v>0</v>
      </c>
      <c r="J6" s="3">
        <v>10</v>
      </c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 t="shared" si="0"/>
        <v>E</v>
      </c>
    </row>
    <row r="7" spans="1:14" x14ac:dyDescent="0.25">
      <c r="A7">
        <v>3</v>
      </c>
      <c r="B7" t="s">
        <v>112</v>
      </c>
      <c r="C7" t="s">
        <v>113</v>
      </c>
      <c r="D7">
        <v>155940</v>
      </c>
      <c r="E7" t="s">
        <v>1</v>
      </c>
      <c r="F7" t="s">
        <v>3</v>
      </c>
      <c r="G7" s="3">
        <v>10</v>
      </c>
      <c r="H7" s="3">
        <v>0</v>
      </c>
      <c r="I7" s="3">
        <v>0</v>
      </c>
      <c r="J7" s="3">
        <v>10</v>
      </c>
      <c r="K7" s="3">
        <v>10</v>
      </c>
      <c r="L7" s="3">
        <v>10</v>
      </c>
      <c r="M7">
        <f>G7*Komponen!C10 + H7*Komponen!C11 + I7*Komponen!C12 + J7*Komponen!C13 + K7*Komponen!C14 + L7*Komponen!C15</f>
        <v>10</v>
      </c>
      <c r="N7" t="str">
        <f t="shared" si="0"/>
        <v>E</v>
      </c>
    </row>
    <row r="8" spans="1:14" x14ac:dyDescent="0.25">
      <c r="A8">
        <v>4</v>
      </c>
      <c r="B8" t="s">
        <v>114</v>
      </c>
      <c r="C8" t="s">
        <v>115</v>
      </c>
      <c r="D8">
        <v>156065</v>
      </c>
      <c r="E8" t="s">
        <v>1</v>
      </c>
      <c r="F8" t="s">
        <v>3</v>
      </c>
      <c r="G8" s="3">
        <v>75</v>
      </c>
      <c r="H8" s="3">
        <v>70</v>
      </c>
      <c r="I8" s="3">
        <v>0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 t="s">
        <v>116</v>
      </c>
      <c r="C9" t="s">
        <v>117</v>
      </c>
      <c r="D9">
        <v>155097</v>
      </c>
      <c r="E9" t="s">
        <v>1</v>
      </c>
      <c r="F9" t="s">
        <v>3</v>
      </c>
      <c r="G9" s="3">
        <v>10</v>
      </c>
      <c r="H9" s="3">
        <v>0</v>
      </c>
      <c r="I9" s="3">
        <v>0</v>
      </c>
      <c r="J9" s="3">
        <v>10</v>
      </c>
      <c r="K9" s="3">
        <v>10</v>
      </c>
      <c r="L9" s="3">
        <v>10</v>
      </c>
      <c r="M9">
        <f>G9*Komponen!C10 + H9*Komponen!C11 + I9*Komponen!C12 + J9*Komponen!C13 + K9*Komponen!C14 + L9*Komponen!C15</f>
        <v>10</v>
      </c>
      <c r="N9" t="str">
        <f t="shared" si="0"/>
        <v>E</v>
      </c>
    </row>
    <row r="10" spans="1:14" x14ac:dyDescent="0.25">
      <c r="A10">
        <v>6</v>
      </c>
      <c r="B10">
        <v>20230610100001</v>
      </c>
      <c r="C10" t="s">
        <v>118</v>
      </c>
      <c r="D10">
        <v>154706</v>
      </c>
      <c r="E10" t="s">
        <v>1</v>
      </c>
      <c r="F10" t="s">
        <v>3</v>
      </c>
      <c r="G10" s="3">
        <v>75</v>
      </c>
      <c r="H10" s="3">
        <v>0</v>
      </c>
      <c r="I10" s="3">
        <v>0</v>
      </c>
      <c r="J10" s="3">
        <v>75</v>
      </c>
      <c r="K10" s="3">
        <v>75</v>
      </c>
      <c r="L10" s="3">
        <v>70</v>
      </c>
      <c r="M10">
        <f>G10*Komponen!C10 + H10*Komponen!C11 + I10*Komponen!C12 + J10*Komponen!C13 + K10*Komponen!C14 + L10*Komponen!C15</f>
        <v>72.5</v>
      </c>
      <c r="N10" t="str">
        <f t="shared" si="0"/>
        <v>B+</v>
      </c>
    </row>
    <row r="11" spans="1:14" x14ac:dyDescent="0.25">
      <c r="A11">
        <v>7</v>
      </c>
      <c r="B11">
        <v>20230610100002</v>
      </c>
      <c r="C11" t="s">
        <v>119</v>
      </c>
      <c r="D11">
        <v>155053</v>
      </c>
      <c r="E11" t="s">
        <v>1</v>
      </c>
      <c r="F11" t="s">
        <v>3</v>
      </c>
      <c r="G11" s="3">
        <v>85</v>
      </c>
      <c r="H11" s="3">
        <v>0</v>
      </c>
      <c r="I11" s="3">
        <v>0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25">
      <c r="A12">
        <v>8</v>
      </c>
      <c r="B12">
        <v>20230610100004</v>
      </c>
      <c r="C12" t="s">
        <v>120</v>
      </c>
      <c r="D12">
        <v>155473</v>
      </c>
      <c r="E12" t="s">
        <v>1</v>
      </c>
      <c r="F12" t="s">
        <v>3</v>
      </c>
      <c r="G12" s="3">
        <v>80</v>
      </c>
      <c r="H12" s="3">
        <v>0</v>
      </c>
      <c r="I12" s="3">
        <v>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20230610100007</v>
      </c>
      <c r="C13" t="s">
        <v>121</v>
      </c>
      <c r="D13">
        <v>155157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20230610100008</v>
      </c>
      <c r="C14" t="s">
        <v>122</v>
      </c>
      <c r="D14">
        <v>155542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20230610100010</v>
      </c>
      <c r="C15" t="s">
        <v>123</v>
      </c>
      <c r="D15">
        <v>156781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20230610100012</v>
      </c>
      <c r="C16" t="s">
        <v>124</v>
      </c>
      <c r="D16">
        <v>155091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80</v>
      </c>
      <c r="K16" s="3">
        <v>80</v>
      </c>
      <c r="L16" s="3">
        <v>75</v>
      </c>
      <c r="M16">
        <f>G16*Komponen!C10 + H16*Komponen!C11 + I16*Komponen!C12 + J16*Komponen!C13 + K16*Komponen!C14 + L16*Komponen!C15</f>
        <v>77.5</v>
      </c>
      <c r="N16" t="str">
        <f t="shared" si="0"/>
        <v>A-</v>
      </c>
    </row>
    <row r="17" spans="1:14" x14ac:dyDescent="0.25">
      <c r="A17">
        <v>13</v>
      </c>
      <c r="B17">
        <v>20230610100013</v>
      </c>
      <c r="C17" t="s">
        <v>125</v>
      </c>
      <c r="D17">
        <v>155367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80</v>
      </c>
      <c r="K17" s="3">
        <v>80</v>
      </c>
      <c r="L17" s="3">
        <v>75</v>
      </c>
      <c r="M17">
        <f>G17*Komponen!C10 + H17*Komponen!C11 + I17*Komponen!C12 + J17*Komponen!C13 + K17*Komponen!C14 + L17*Komponen!C15</f>
        <v>77.5</v>
      </c>
      <c r="N17" t="str">
        <f t="shared" si="0"/>
        <v>A-</v>
      </c>
    </row>
    <row r="18" spans="1:14" x14ac:dyDescent="0.25">
      <c r="A18">
        <v>14</v>
      </c>
      <c r="B18">
        <v>20230610100014</v>
      </c>
      <c r="C18" t="s">
        <v>126</v>
      </c>
      <c r="D18">
        <v>155744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20230610100015</v>
      </c>
      <c r="C19" t="s">
        <v>127</v>
      </c>
      <c r="D19">
        <v>151743</v>
      </c>
      <c r="E19" t="s">
        <v>1</v>
      </c>
      <c r="F19" t="s">
        <v>3</v>
      </c>
      <c r="G19" s="3">
        <v>75</v>
      </c>
      <c r="H19" s="3">
        <v>0</v>
      </c>
      <c r="I19" s="3">
        <v>0</v>
      </c>
      <c r="J19" s="3">
        <v>75</v>
      </c>
      <c r="K19" s="3">
        <v>75</v>
      </c>
      <c r="L19" s="3">
        <v>70</v>
      </c>
      <c r="M19">
        <f>G19*Komponen!C10 + H19*Komponen!C11 + I19*Komponen!C12 + J19*Komponen!C13 + K19*Komponen!C14 + L19*Komponen!C15</f>
        <v>72.5</v>
      </c>
      <c r="N19" t="str">
        <f t="shared" si="0"/>
        <v>B+</v>
      </c>
    </row>
    <row r="20" spans="1:14" x14ac:dyDescent="0.25">
      <c r="A20">
        <v>16</v>
      </c>
      <c r="B20">
        <v>20230610100016</v>
      </c>
      <c r="C20" t="s">
        <v>128</v>
      </c>
      <c r="D20">
        <v>155305</v>
      </c>
      <c r="E20" t="s">
        <v>1</v>
      </c>
      <c r="F20" t="s">
        <v>3</v>
      </c>
      <c r="G20" s="3">
        <v>75</v>
      </c>
      <c r="H20" s="3">
        <v>0</v>
      </c>
      <c r="I20" s="3">
        <v>0</v>
      </c>
      <c r="J20" s="3">
        <v>75</v>
      </c>
      <c r="K20" s="3">
        <v>75</v>
      </c>
      <c r="L20" s="3">
        <v>70</v>
      </c>
      <c r="M20">
        <f>G20*Komponen!C10 + H20*Komponen!C11 + I20*Komponen!C12 + J20*Komponen!C13 + K20*Komponen!C14 + L20*Komponen!C15</f>
        <v>72.5</v>
      </c>
      <c r="N20" t="str">
        <f t="shared" si="0"/>
        <v>B+</v>
      </c>
    </row>
    <row r="21" spans="1:14" x14ac:dyDescent="0.25">
      <c r="A21">
        <v>17</v>
      </c>
      <c r="B21">
        <v>20230610100017</v>
      </c>
      <c r="C21" t="s">
        <v>129</v>
      </c>
      <c r="D21">
        <v>154149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80</v>
      </c>
      <c r="L21" s="3">
        <v>75</v>
      </c>
      <c r="M21">
        <f>G21*Komponen!C10 + H21*Komponen!C11 + I21*Komponen!C12 + J21*Komponen!C13 + K21*Komponen!C14 + L21*Komponen!C15</f>
        <v>77.5</v>
      </c>
      <c r="N21" t="str">
        <f t="shared" si="0"/>
        <v>A-</v>
      </c>
    </row>
    <row r="22" spans="1:14" x14ac:dyDescent="0.25">
      <c r="A22">
        <v>18</v>
      </c>
      <c r="B22">
        <v>20230610100018</v>
      </c>
      <c r="C22" t="s">
        <v>130</v>
      </c>
      <c r="D22">
        <v>154590</v>
      </c>
      <c r="E22" t="s">
        <v>1</v>
      </c>
      <c r="F22" t="s">
        <v>3</v>
      </c>
      <c r="G22" s="3">
        <v>85</v>
      </c>
      <c r="H22" s="3">
        <v>0</v>
      </c>
      <c r="I22" s="3">
        <v>0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25">
      <c r="A23">
        <v>19</v>
      </c>
      <c r="B23">
        <v>20230610100019</v>
      </c>
      <c r="C23" t="s">
        <v>131</v>
      </c>
      <c r="D23">
        <v>154144</v>
      </c>
      <c r="E23" t="s">
        <v>1</v>
      </c>
      <c r="F23" t="s">
        <v>3</v>
      </c>
      <c r="G23" s="3">
        <v>70</v>
      </c>
      <c r="H23" s="3">
        <v>0</v>
      </c>
      <c r="I23" s="3">
        <v>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70</v>
      </c>
      <c r="N23" t="str">
        <f t="shared" si="0"/>
        <v>B+</v>
      </c>
    </row>
    <row r="24" spans="1:14" x14ac:dyDescent="0.25">
      <c r="A24">
        <v>20</v>
      </c>
      <c r="B24">
        <v>20230610100020</v>
      </c>
      <c r="C24" t="s">
        <v>132</v>
      </c>
      <c r="D24">
        <v>154145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20230610100023</v>
      </c>
      <c r="C25" t="s">
        <v>133</v>
      </c>
      <c r="D25">
        <v>154146</v>
      </c>
      <c r="E25" t="s">
        <v>1</v>
      </c>
      <c r="F25" t="s">
        <v>3</v>
      </c>
      <c r="G25" s="3">
        <v>75</v>
      </c>
      <c r="H25" s="3">
        <v>0</v>
      </c>
      <c r="I25" s="3">
        <v>0</v>
      </c>
      <c r="J25" s="3">
        <v>75</v>
      </c>
      <c r="K25" s="3">
        <v>75</v>
      </c>
      <c r="L25" s="3">
        <v>70</v>
      </c>
      <c r="M25">
        <f>G25*Komponen!C10 + H25*Komponen!C11 + I25*Komponen!C12 + J25*Komponen!C13 + K25*Komponen!C14 + L25*Komponen!C15</f>
        <v>72.5</v>
      </c>
      <c r="N25" t="str">
        <f t="shared" si="0"/>
        <v>B+</v>
      </c>
    </row>
    <row r="26" spans="1:14" x14ac:dyDescent="0.25">
      <c r="A26">
        <v>22</v>
      </c>
      <c r="B26">
        <v>20230610100026</v>
      </c>
      <c r="C26" t="s">
        <v>134</v>
      </c>
      <c r="D26">
        <v>154764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20230610100028</v>
      </c>
      <c r="C27" t="s">
        <v>135</v>
      </c>
      <c r="D27">
        <v>154636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80</v>
      </c>
      <c r="K27" s="3">
        <v>80</v>
      </c>
      <c r="L27" s="3">
        <v>75</v>
      </c>
      <c r="M27">
        <f>G27*Komponen!C10 + H27*Komponen!C11 + I27*Komponen!C12 + J27*Komponen!C13 + K27*Komponen!C14 + L27*Komponen!C15</f>
        <v>77.5</v>
      </c>
      <c r="N27" t="str">
        <f t="shared" si="0"/>
        <v>A-</v>
      </c>
    </row>
    <row r="28" spans="1:14" x14ac:dyDescent="0.25">
      <c r="A28">
        <v>24</v>
      </c>
      <c r="B28">
        <v>20230610100029</v>
      </c>
      <c r="C28" t="s">
        <v>136</v>
      </c>
      <c r="D28">
        <v>154619</v>
      </c>
      <c r="E28" t="s">
        <v>1</v>
      </c>
      <c r="F28" t="s">
        <v>3</v>
      </c>
      <c r="G28" s="3">
        <v>85</v>
      </c>
      <c r="H28" s="3">
        <v>0</v>
      </c>
      <c r="I28" s="3">
        <v>0</v>
      </c>
      <c r="J28" s="3">
        <v>85</v>
      </c>
      <c r="K28" s="3">
        <v>85</v>
      </c>
      <c r="L28" s="3">
        <v>85</v>
      </c>
      <c r="M28">
        <f>G28*Komponen!C10 + H28*Komponen!C11 + I28*Komponen!C12 + J28*Komponen!C13 + K28*Komponen!C14 + L28*Komponen!C15</f>
        <v>85</v>
      </c>
      <c r="N28" t="str">
        <f t="shared" si="0"/>
        <v>A</v>
      </c>
    </row>
    <row r="29" spans="1:14" x14ac:dyDescent="0.25">
      <c r="A29">
        <v>25</v>
      </c>
      <c r="B29">
        <v>20230610100030</v>
      </c>
      <c r="C29" t="s">
        <v>137</v>
      </c>
      <c r="D29">
        <v>154626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80</v>
      </c>
      <c r="K29" s="3">
        <v>80</v>
      </c>
      <c r="L29" s="3">
        <v>75</v>
      </c>
      <c r="M29">
        <f>G29*Komponen!C10 + H29*Komponen!C11 + I29*Komponen!C12 + J29*Komponen!C13 + K29*Komponen!C14 + L29*Komponen!C15</f>
        <v>77.5</v>
      </c>
      <c r="N29" t="str">
        <f t="shared" si="0"/>
        <v>A-</v>
      </c>
    </row>
    <row r="30" spans="1:14" x14ac:dyDescent="0.25">
      <c r="A30">
        <v>26</v>
      </c>
      <c r="B30">
        <v>20230610100031</v>
      </c>
      <c r="C30" t="s">
        <v>138</v>
      </c>
      <c r="D30">
        <v>152688</v>
      </c>
      <c r="E30" t="s">
        <v>1</v>
      </c>
      <c r="F30" t="s">
        <v>3</v>
      </c>
      <c r="G30" s="3">
        <v>75</v>
      </c>
      <c r="H30" s="3">
        <v>0</v>
      </c>
      <c r="I30" s="3">
        <v>0</v>
      </c>
      <c r="J30" s="3">
        <v>75</v>
      </c>
      <c r="K30" s="3">
        <v>75</v>
      </c>
      <c r="L30" s="3">
        <v>70</v>
      </c>
      <c r="M30">
        <f>G30*Komponen!C10 + H30*Komponen!C11 + I30*Komponen!C12 + J30*Komponen!C13 + K30*Komponen!C14 + L30*Komponen!C15</f>
        <v>72.5</v>
      </c>
      <c r="N30" t="str">
        <f t="shared" si="0"/>
        <v>B+</v>
      </c>
    </row>
    <row r="31" spans="1:14" x14ac:dyDescent="0.25">
      <c r="A31">
        <v>27</v>
      </c>
      <c r="B31">
        <v>20230610100032</v>
      </c>
      <c r="C31" t="s">
        <v>139</v>
      </c>
      <c r="D31">
        <v>155384</v>
      </c>
      <c r="E31" t="s">
        <v>1</v>
      </c>
      <c r="F31" t="s">
        <v>3</v>
      </c>
      <c r="G31" s="3">
        <v>75</v>
      </c>
      <c r="H31" s="3">
        <v>0</v>
      </c>
      <c r="I31" s="3">
        <v>0</v>
      </c>
      <c r="J31" s="3">
        <v>75</v>
      </c>
      <c r="K31" s="3">
        <v>75</v>
      </c>
      <c r="L31" s="3">
        <v>75</v>
      </c>
      <c r="M31">
        <f>G31*Komponen!C10 + H31*Komponen!C11 + I31*Komponen!C12 + J31*Komponen!C13 + K31*Komponen!C14 + L31*Komponen!C15</f>
        <v>75</v>
      </c>
      <c r="N31" t="str">
        <f t="shared" si="0"/>
        <v>A-</v>
      </c>
    </row>
    <row r="32" spans="1:14" x14ac:dyDescent="0.25">
      <c r="A32">
        <v>28</v>
      </c>
      <c r="B32">
        <v>20230610100033</v>
      </c>
      <c r="C32" t="s">
        <v>140</v>
      </c>
      <c r="D32">
        <v>156238</v>
      </c>
      <c r="E32" t="s">
        <v>1</v>
      </c>
      <c r="F32" t="s">
        <v>3</v>
      </c>
      <c r="G32" s="3">
        <v>75</v>
      </c>
      <c r="H32" s="3">
        <v>0</v>
      </c>
      <c r="I32" s="3">
        <v>0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</v>
      </c>
      <c r="N32" t="str">
        <f t="shared" si="0"/>
        <v>A-</v>
      </c>
    </row>
    <row r="33" spans="1:14" x14ac:dyDescent="0.25">
      <c r="A33">
        <v>29</v>
      </c>
      <c r="B33">
        <v>20230610100034</v>
      </c>
      <c r="C33" t="s">
        <v>141</v>
      </c>
      <c r="D33">
        <v>155352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20230610100035</v>
      </c>
      <c r="C34" t="s">
        <v>142</v>
      </c>
      <c r="D34">
        <v>154936</v>
      </c>
      <c r="E34" t="s">
        <v>1</v>
      </c>
      <c r="F34" t="s">
        <v>3</v>
      </c>
      <c r="G34" s="3">
        <v>75</v>
      </c>
      <c r="H34" s="3">
        <v>0</v>
      </c>
      <c r="I34" s="3">
        <v>0</v>
      </c>
      <c r="J34" s="3">
        <v>75</v>
      </c>
      <c r="K34" s="3">
        <v>75</v>
      </c>
      <c r="L34" s="3">
        <v>70</v>
      </c>
      <c r="M34">
        <f>G34*Komponen!C10 + H34*Komponen!C11 + I34*Komponen!C12 + J34*Komponen!C13 + K34*Komponen!C14 + L34*Komponen!C15</f>
        <v>72.5</v>
      </c>
      <c r="N34" t="str">
        <f t="shared" si="0"/>
        <v>B+</v>
      </c>
    </row>
    <row r="35" spans="1:14" x14ac:dyDescent="0.25">
      <c r="A35">
        <v>31</v>
      </c>
      <c r="B35">
        <v>20230610100036</v>
      </c>
      <c r="C35" t="s">
        <v>143</v>
      </c>
      <c r="D35">
        <v>155052</v>
      </c>
      <c r="E35" t="s">
        <v>1</v>
      </c>
      <c r="F35" t="s">
        <v>3</v>
      </c>
      <c r="G35" s="3">
        <v>85</v>
      </c>
      <c r="H35" s="3">
        <v>0</v>
      </c>
      <c r="I35" s="3">
        <v>0</v>
      </c>
      <c r="J35" s="3">
        <v>85</v>
      </c>
      <c r="K35" s="3">
        <v>85</v>
      </c>
      <c r="L35" s="3">
        <v>85</v>
      </c>
      <c r="M35">
        <f>G35*Komponen!C10 + H35*Komponen!C11 + I35*Komponen!C12 + J35*Komponen!C13 + K35*Komponen!C14 + L35*Komponen!C15</f>
        <v>85</v>
      </c>
      <c r="N35" t="str">
        <f t="shared" si="0"/>
        <v>A</v>
      </c>
    </row>
    <row r="36" spans="1:14" x14ac:dyDescent="0.25">
      <c r="A36">
        <v>32</v>
      </c>
      <c r="B36">
        <v>20230610100037</v>
      </c>
      <c r="C36" t="s">
        <v>144</v>
      </c>
      <c r="D36">
        <v>155263</v>
      </c>
      <c r="E36" t="s">
        <v>1</v>
      </c>
      <c r="F36" t="s">
        <v>3</v>
      </c>
      <c r="G36" s="3">
        <v>85</v>
      </c>
      <c r="H36" s="3">
        <v>0</v>
      </c>
      <c r="I36" s="3">
        <v>0</v>
      </c>
      <c r="J36" s="3">
        <v>85</v>
      </c>
      <c r="K36" s="3">
        <v>85</v>
      </c>
      <c r="L36" s="3">
        <v>85</v>
      </c>
      <c r="M36">
        <f>G36*Komponen!C10 + H36*Komponen!C11 + I36*Komponen!C12 + J36*Komponen!C13 + K36*Komponen!C14 + L36*Komponen!C15</f>
        <v>85</v>
      </c>
      <c r="N36" t="str">
        <f t="shared" si="0"/>
        <v>A</v>
      </c>
    </row>
    <row r="37" spans="1:14" x14ac:dyDescent="0.25">
      <c r="A37">
        <v>33</v>
      </c>
      <c r="B37">
        <v>20230610100038</v>
      </c>
      <c r="C37" t="s">
        <v>145</v>
      </c>
      <c r="D37">
        <v>155717</v>
      </c>
      <c r="E37" t="s">
        <v>1</v>
      </c>
      <c r="F37" t="s">
        <v>3</v>
      </c>
      <c r="G37" s="3">
        <v>85</v>
      </c>
      <c r="H37" s="3">
        <v>0</v>
      </c>
      <c r="I37" s="3">
        <v>0</v>
      </c>
      <c r="J37" s="3">
        <v>85</v>
      </c>
      <c r="K37" s="3">
        <v>85</v>
      </c>
      <c r="L37" s="3">
        <v>85</v>
      </c>
      <c r="M37">
        <f>G37*Komponen!C10 + H37*Komponen!C11 + I37*Komponen!C12 + J37*Komponen!C13 + K37*Komponen!C14 + L37*Komponen!C15</f>
        <v>85</v>
      </c>
      <c r="N37" t="str">
        <f t="shared" si="0"/>
        <v>A</v>
      </c>
    </row>
    <row r="38" spans="1:14" x14ac:dyDescent="0.25">
      <c r="A38">
        <v>34</v>
      </c>
      <c r="B38">
        <v>20230610100041</v>
      </c>
      <c r="C38" t="s">
        <v>146</v>
      </c>
      <c r="D38">
        <v>152990</v>
      </c>
      <c r="E38" t="s">
        <v>1</v>
      </c>
      <c r="F38" t="s">
        <v>3</v>
      </c>
      <c r="G38" s="3">
        <v>85</v>
      </c>
      <c r="H38" s="3">
        <v>0</v>
      </c>
      <c r="I38" s="3">
        <v>0</v>
      </c>
      <c r="J38" s="3">
        <v>85</v>
      </c>
      <c r="K38" s="3">
        <v>85</v>
      </c>
      <c r="L38" s="3">
        <v>85</v>
      </c>
      <c r="M38">
        <f>G38*Komponen!C10 + H38*Komponen!C11 + I38*Komponen!C12 + J38*Komponen!C13 + K38*Komponen!C14 + L38*Komponen!C15</f>
        <v>85</v>
      </c>
      <c r="N38" t="str">
        <f t="shared" si="0"/>
        <v>A</v>
      </c>
    </row>
    <row r="39" spans="1:14" x14ac:dyDescent="0.25">
      <c r="A39">
        <v>35</v>
      </c>
      <c r="B39">
        <v>20230610100042</v>
      </c>
      <c r="C39" t="s">
        <v>147</v>
      </c>
      <c r="D39">
        <v>154158</v>
      </c>
      <c r="E39" t="s">
        <v>1</v>
      </c>
      <c r="F39" t="s">
        <v>3</v>
      </c>
      <c r="G39" s="3">
        <v>80</v>
      </c>
      <c r="H39" s="3">
        <v>0</v>
      </c>
      <c r="I39" s="3">
        <v>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20230610100043</v>
      </c>
      <c r="C40" t="s">
        <v>148</v>
      </c>
      <c r="D40">
        <v>156024</v>
      </c>
      <c r="E40" t="s">
        <v>1</v>
      </c>
      <c r="F40" t="s">
        <v>3</v>
      </c>
      <c r="G40" s="3">
        <v>80</v>
      </c>
      <c r="H40" s="3">
        <v>0</v>
      </c>
      <c r="I40" s="3">
        <v>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>
        <v>20230610100045</v>
      </c>
      <c r="C41" t="s">
        <v>149</v>
      </c>
      <c r="D41">
        <v>155505</v>
      </c>
      <c r="E41" t="s">
        <v>1</v>
      </c>
      <c r="F41" t="s">
        <v>3</v>
      </c>
      <c r="G41" s="3">
        <v>80</v>
      </c>
      <c r="H41" s="3">
        <v>0</v>
      </c>
      <c r="I41" s="3">
        <v>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25">
      <c r="A42">
        <v>38</v>
      </c>
      <c r="B42">
        <v>20230610100048</v>
      </c>
      <c r="C42" t="s">
        <v>150</v>
      </c>
      <c r="D42">
        <v>154554</v>
      </c>
      <c r="E42" t="s">
        <v>1</v>
      </c>
      <c r="F42" t="s">
        <v>3</v>
      </c>
      <c r="G42" s="3">
        <v>85</v>
      </c>
      <c r="H42" s="3">
        <v>0</v>
      </c>
      <c r="I42" s="3">
        <v>0</v>
      </c>
      <c r="J42" s="3">
        <v>85</v>
      </c>
      <c r="K42" s="3">
        <v>85</v>
      </c>
      <c r="L42" s="3">
        <v>85</v>
      </c>
      <c r="M42">
        <f>G42*Komponen!C10 + H42*Komponen!C11 + I42*Komponen!C12 + J42*Komponen!C13 + K42*Komponen!C14 + L42*Komponen!C15</f>
        <v>85</v>
      </c>
      <c r="N42" t="str">
        <f t="shared" si="0"/>
        <v>A</v>
      </c>
    </row>
    <row r="43" spans="1:14" x14ac:dyDescent="0.25">
      <c r="A43">
        <v>39</v>
      </c>
      <c r="B43">
        <v>20230610100049</v>
      </c>
      <c r="C43" t="s">
        <v>151</v>
      </c>
      <c r="D43">
        <v>152653</v>
      </c>
      <c r="E43" t="s">
        <v>1</v>
      </c>
      <c r="F43" t="s">
        <v>3</v>
      </c>
      <c r="G43" s="3">
        <v>75</v>
      </c>
      <c r="H43" s="3">
        <v>0</v>
      </c>
      <c r="I43" s="3">
        <v>0</v>
      </c>
      <c r="J43" s="3">
        <v>75</v>
      </c>
      <c r="K43" s="3">
        <v>75</v>
      </c>
      <c r="L43" s="3">
        <v>70</v>
      </c>
      <c r="M43">
        <f>G43*Komponen!C10 + H43*Komponen!C11 + I43*Komponen!C12 + J43*Komponen!C13 + K43*Komponen!C14 + L43*Komponen!C15</f>
        <v>72.5</v>
      </c>
      <c r="N43" t="str">
        <f t="shared" si="0"/>
        <v>B+</v>
      </c>
    </row>
    <row r="44" spans="1:14" x14ac:dyDescent="0.25">
      <c r="A44">
        <v>40</v>
      </c>
      <c r="B44">
        <v>20230610100050</v>
      </c>
      <c r="C44" t="s">
        <v>152</v>
      </c>
      <c r="D44">
        <v>152757</v>
      </c>
      <c r="E44" t="s">
        <v>1</v>
      </c>
      <c r="F44" t="s">
        <v>3</v>
      </c>
      <c r="G44" s="3">
        <v>80</v>
      </c>
      <c r="H44" s="3">
        <v>0</v>
      </c>
      <c r="I44" s="3">
        <v>0</v>
      </c>
      <c r="J44" s="3">
        <v>80</v>
      </c>
      <c r="K44" s="3">
        <v>80</v>
      </c>
      <c r="L44" s="3">
        <v>80</v>
      </c>
      <c r="M44">
        <f>G44*Komponen!C10 + H44*Komponen!C11 + I44*Komponen!C12 + J44*Komponen!C13 + K44*Komponen!C14 + L44*Komponen!C15</f>
        <v>80</v>
      </c>
      <c r="N44" t="str">
        <f t="shared" si="0"/>
        <v>A</v>
      </c>
    </row>
    <row r="45" spans="1:14" x14ac:dyDescent="0.25">
      <c r="A45">
        <v>41</v>
      </c>
      <c r="B45">
        <v>20230610100051</v>
      </c>
      <c r="C45" t="s">
        <v>153</v>
      </c>
      <c r="D45">
        <v>156901</v>
      </c>
      <c r="E45" t="s">
        <v>1</v>
      </c>
      <c r="F45" t="s">
        <v>3</v>
      </c>
      <c r="G45" s="3">
        <v>75</v>
      </c>
      <c r="H45" s="3">
        <v>0</v>
      </c>
      <c r="I45" s="3">
        <v>0</v>
      </c>
      <c r="J45" s="3">
        <v>75</v>
      </c>
      <c r="K45" s="3">
        <v>75</v>
      </c>
      <c r="L45" s="3">
        <v>70</v>
      </c>
      <c r="M45">
        <f>G45*Komponen!C10 + H45*Komponen!C11 + I45*Komponen!C12 + J45*Komponen!C13 + K45*Komponen!C14 + L45*Komponen!C15</f>
        <v>72.5</v>
      </c>
      <c r="N45" t="str">
        <f t="shared" si="0"/>
        <v>B+</v>
      </c>
    </row>
    <row r="46" spans="1:14" x14ac:dyDescent="0.25">
      <c r="A46">
        <v>42</v>
      </c>
      <c r="B46">
        <v>20230610100052</v>
      </c>
      <c r="C46" t="s">
        <v>154</v>
      </c>
      <c r="D46">
        <v>154628</v>
      </c>
      <c r="E46" t="s">
        <v>1</v>
      </c>
      <c r="F46" t="s">
        <v>3</v>
      </c>
      <c r="G46" s="3">
        <v>80</v>
      </c>
      <c r="H46" s="3">
        <v>0</v>
      </c>
      <c r="I46" s="3">
        <v>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0"/>
        <v>A</v>
      </c>
    </row>
    <row r="47" spans="1:14" x14ac:dyDescent="0.25">
      <c r="A47">
        <v>43</v>
      </c>
      <c r="B47">
        <v>20240610112001</v>
      </c>
      <c r="C47" t="s">
        <v>155</v>
      </c>
      <c r="D47">
        <v>157147</v>
      </c>
      <c r="E47" t="s">
        <v>1</v>
      </c>
      <c r="F47" t="s">
        <v>3</v>
      </c>
      <c r="G47" s="3">
        <v>80</v>
      </c>
      <c r="H47" s="3">
        <v>0</v>
      </c>
      <c r="I47" s="3">
        <v>0</v>
      </c>
      <c r="J47" s="3">
        <v>80</v>
      </c>
      <c r="K47" s="3">
        <v>80</v>
      </c>
      <c r="L47" s="3">
        <v>80</v>
      </c>
      <c r="M47">
        <f>G47*Komponen!C10 + H47*Komponen!C11 + I47*Komponen!C12 + J47*Komponen!C13 + K47*Komponen!C14 + L47*Komponen!C15</f>
        <v>80</v>
      </c>
      <c r="N47" t="str">
        <f t="shared" si="0"/>
        <v>A</v>
      </c>
    </row>
    <row r="48" spans="1:14" x14ac:dyDescent="0.25">
      <c r="A48">
        <v>44</v>
      </c>
      <c r="B48">
        <v>20240610114002</v>
      </c>
      <c r="C48" t="s">
        <v>156</v>
      </c>
      <c r="D48">
        <v>157061</v>
      </c>
      <c r="E48" t="s">
        <v>1</v>
      </c>
      <c r="F48" t="s">
        <v>3</v>
      </c>
      <c r="G48" s="3">
        <v>75</v>
      </c>
      <c r="H48" s="3">
        <v>0</v>
      </c>
      <c r="I48" s="3">
        <v>0</v>
      </c>
      <c r="J48" s="3">
        <v>75</v>
      </c>
      <c r="K48" s="3">
        <v>75</v>
      </c>
      <c r="L48" s="3">
        <v>75</v>
      </c>
      <c r="M48">
        <f>G48*Komponen!C10 + H48*Komponen!C11 + I48*Komponen!C12 + J48*Komponen!C13 + K48*Komponen!C14 + L48*Komponen!C15</f>
        <v>75</v>
      </c>
      <c r="N48" t="str">
        <f t="shared" si="0"/>
        <v>A-</v>
      </c>
    </row>
    <row r="49" spans="1:14" x14ac:dyDescent="0.25">
      <c r="A49">
        <v>45</v>
      </c>
      <c r="B49">
        <v>20240610116001</v>
      </c>
      <c r="C49" t="s">
        <v>157</v>
      </c>
      <c r="D49">
        <v>157042</v>
      </c>
      <c r="E49" t="s">
        <v>1</v>
      </c>
      <c r="F49" t="s">
        <v>3</v>
      </c>
      <c r="G49" s="3">
        <v>75</v>
      </c>
      <c r="H49" s="3">
        <v>0</v>
      </c>
      <c r="I49" s="3">
        <v>0</v>
      </c>
      <c r="J49" s="3">
        <v>75</v>
      </c>
      <c r="K49" s="3">
        <v>75</v>
      </c>
      <c r="L49" s="3">
        <v>70</v>
      </c>
      <c r="M49">
        <f>G49*Komponen!C10 + H49*Komponen!C11 + I49*Komponen!C12 + J49*Komponen!C13 + K49*Komponen!C14 + L49*Komponen!C15</f>
        <v>72.5</v>
      </c>
      <c r="N49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2025-02-05T01:17:51Z</dcterms:created>
  <dcterms:modified xsi:type="dcterms:W3CDTF">2025-02-05T01:19:01Z</dcterms:modified>
  <cp:category>nilai</cp:category>
</cp:coreProperties>
</file>