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105BB93C-D555-43C7-A4DA-DD6B21D0307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<sst xmlns="http://schemas.openxmlformats.org/spreadsheetml/2006/main" count="212" uniqueCount="146">
  <si>
    <t>KODE MK</t>
  </si>
  <si>
    <t>E1C2A57A</t>
  </si>
  <si>
    <t>NAMA MK</t>
  </si>
  <si>
    <t>FORMULASI DAN TEKNOLOGI SEDIAAN OBAT TRADISIONAL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</si>
  <si>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</si>
  <si>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</si>
  <si>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</si>
  <si>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</si>
  <si>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</si>
  <si>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</si>
  <si>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</si>
  <si>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</si>
  <si>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</si>
  <si>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</si>
  <si>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</si>
  <si>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</si>
  <si>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</si>
  <si>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</si>
  <si>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</si>
  <si>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</si>
  <si>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</si>
  <si>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</si>
  <si>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</si>
  <si>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</si>
  <si>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</si>
  <si>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</si>
  <si>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</si>
  <si>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</si>
  <si>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</si>
  <si>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</si>
  <si>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</si>
  <si>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</si>
  <si>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</si>
  <si>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</si>
  <si>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</si>
  <si>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</si>
  <si>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</si>
  <si>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</si>
  <si>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</si>
  <si>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</si>
  <si>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</si>
  <si>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</si>
  <si>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</si>
  <si>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</si>
  <si>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</si>
  <si>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</si>
  <si>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</si>
  <si>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</si>
  <si>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</si>
  <si>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</si>
  <si>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</si>
  <si>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</si>
  <si>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</si>
  <si>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</si>
  <si>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</si>
  <si>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</si>
  <si>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</si>
  <si>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</si>
  <si>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</si>
  <si>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</si>
  <si>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</si>
  <si>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</si>
  <si>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</si>
  <si>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</si>
  <si>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</si>
  <si>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</si>
  <si>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</si>
  <si>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</si>
  <si>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OBAT TRADISIONAL (E1C2A57A)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</si>
  <si>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</si>
  <si>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</si>
  <si>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</si>
  <si>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</si>
  <si>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</si>
  <si>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</si>
  <si>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</si>
  <si>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</si>
  <si>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</si>
  <si>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</si>
  <si>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</si>
  <si>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</si>
  <si>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</si>
  <si>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</si>
  <si>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</si>
  <si>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</si>
  <si>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</si>
  <si>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</si>
  <si>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</si>
  <si>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</si>
  <si>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</si>
  <si>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</si>
  <si>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</si>
  <si>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</si>
  <si>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</si>
  <si>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</si>
  <si>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</si>
  <si>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</si>
  <si>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</si>
  <si>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</si>
  <si>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</si>
  <si>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</si>
  <si>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</si>
  <si>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</si>
  <si>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</si>
  <si>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</si>
  <si>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</si>
  <si>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</si>
  <si>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</si>
  <si>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</si>
  <si>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</si>
  <si>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</si>
  <si>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</si>
  <si>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</si>
  <si>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</si>
  <si>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</si>
  <si>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</si>
  <si>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</si>
  <si>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</si>
  <si>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</si>
  <si>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</si>
  <si>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Ruang Lingkup Obat Tradisional</t>
  </si>
  <si>
    <t>Scope of Traditional Medicine</t>
  </si>
  <si>
    <t>Uji Pra klinik dan uji klinik Obat tradisional</t>
  </si>
  <si>
    <t>Preclinical and clinical trials of Traditional Medicine</t>
  </si>
  <si>
    <t>Standari sasi simplisia</t>
  </si>
  <si>
    <t>Standardization of Simplicia</t>
  </si>
  <si>
    <t>Standari sasi ekstrak</t>
  </si>
  <si>
    <t>Standardization of Extract</t>
  </si>
  <si>
    <t>pengolahan bahan baku obat tradisional</t>
  </si>
  <si>
    <t>Processing of Traditional Medicine Raw Materials</t>
  </si>
  <si>
    <t>metode ektarksi dengan cara dingin</t>
  </si>
  <si>
    <t>Cold Extraction Method</t>
  </si>
  <si>
    <t>Metode ekstraksi dengan cara panas</t>
  </si>
  <si>
    <t>Hot Extraction Method</t>
  </si>
  <si>
    <t xml:space="preserve">Pembuatan ekstrak </t>
  </si>
  <si>
    <t>Extract preparation</t>
  </si>
  <si>
    <t>Pra formulasi sediaan obat tradisional</t>
  </si>
  <si>
    <t>Pre-formulation of traditional medicine preparations</t>
  </si>
  <si>
    <t>Formulasi sediaan serbuk dan tablet</t>
  </si>
  <si>
    <t>Formulation of powder and tablet preparations</t>
  </si>
  <si>
    <t>Formulasi sediaan cair dan sediaan Pil</t>
  </si>
  <si>
    <t>Formulation of liquid preparations and pill preparations</t>
  </si>
  <si>
    <t>CPOTB standar 1- satandar 6</t>
  </si>
  <si>
    <t>CPOTB standard 1-standard 6</t>
  </si>
  <si>
    <t>CPOTB Standar 7-Standar 12</t>
  </si>
  <si>
    <t>CPOTB Standard 7-Standard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</si>
</sst>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121</v>
      </c>
      <c r="D10">
        <v>1234581002</v>
      </c>
    </row>
    <row r="11" spans="1:4" x14ac:dyDescent="0.35">
      <c r="A11">
        <v>2</v>
      </c>
      <c r="B11" s="3" t="s">
        <v>122</v>
      </c>
      <c r="C11" s="3" t="s">
        <v>123</v>
      </c>
      <c r="D11">
        <v>1234581002</v>
      </c>
    </row>
    <row r="12" spans="1:4" x14ac:dyDescent="0.35">
      <c r="A12">
        <v>3</v>
      </c>
      <c r="B12" s="3" t="s">
        <v>124</v>
      </c>
      <c r="C12" s="3" t="s">
        <v>125</v>
      </c>
      <c r="D12">
        <v>1234581002</v>
      </c>
    </row>
    <row r="13" spans="1:4" x14ac:dyDescent="0.35">
      <c r="A13">
        <v>4</v>
      </c>
      <c r="B13" s="3" t="s">
        <v>126</v>
      </c>
      <c r="C13" s="3" t="s">
        <v>127</v>
      </c>
      <c r="D13">
        <v>1234581002</v>
      </c>
    </row>
    <row r="14" spans="1:4" x14ac:dyDescent="0.35">
      <c r="A14">
        <v>5</v>
      </c>
      <c r="B14" s="3" t="s">
        <v>128</v>
      </c>
      <c r="C14" s="3" t="s">
        <v>129</v>
      </c>
      <c r="D14">
        <v>1234581002</v>
      </c>
    </row>
    <row r="15" spans="1:4" x14ac:dyDescent="0.35">
      <c r="A15">
        <v>6</v>
      </c>
      <c r="B15" s="3" t="s">
        <v>130</v>
      </c>
      <c r="C15" s="3" t="s">
        <v>131</v>
      </c>
      <c r="D15">
        <v>1234581002</v>
      </c>
    </row>
    <row r="16" spans="1:4" x14ac:dyDescent="0.35">
      <c r="A16">
        <v>7</v>
      </c>
      <c r="B16" s="3" t="s">
        <v>132</v>
      </c>
      <c r="C16" s="3" t="s">
        <v>133</v>
      </c>
      <c r="D16">
        <v>1234581002</v>
      </c>
    </row>
    <row r="17" spans="1:4" x14ac:dyDescent="0.35">
      <c r="A17">
        <v>8</v>
      </c>
      <c r="B17" s="3" t="s">
        <v>74</v>
      </c>
      <c r="C17" s="3" t="s">
        <v>74</v>
      </c>
      <c r="D17">
        <v>1234581002</v>
      </c>
    </row>
    <row r="18" spans="1:4" x14ac:dyDescent="0.35">
      <c r="A18">
        <v>9</v>
      </c>
      <c r="B18" s="3" t="s">
        <v>134</v>
      </c>
      <c r="C18" s="3" t="s">
        <v>135</v>
      </c>
      <c r="D18">
        <v>1234581002</v>
      </c>
    </row>
    <row r="19" spans="1:4" x14ac:dyDescent="0.35">
      <c r="A19">
        <v>10</v>
      </c>
      <c r="B19" s="3" t="s">
        <v>136</v>
      </c>
      <c r="C19" s="3" t="s">
        <v>137</v>
      </c>
      <c r="D19">
        <v>1234581002</v>
      </c>
    </row>
    <row r="20" spans="1:4" x14ac:dyDescent="0.35">
      <c r="A20">
        <v>11</v>
      </c>
      <c r="B20" s="3" t="s">
        <v>136</v>
      </c>
      <c r="C20" s="3" t="s">
        <v>137</v>
      </c>
      <c r="D20">
        <v>1234581002</v>
      </c>
    </row>
    <row r="21" spans="1:4" x14ac:dyDescent="0.35">
      <c r="A21">
        <v>12</v>
      </c>
      <c r="B21" s="3" t="s">
        <v>138</v>
      </c>
      <c r="C21" s="3" t="s">
        <v>139</v>
      </c>
      <c r="D21">
        <v>1234581002</v>
      </c>
    </row>
    <row r="22" spans="1:4" x14ac:dyDescent="0.35">
      <c r="A22">
        <v>13</v>
      </c>
      <c r="B22" s="3" t="s">
        <v>140</v>
      </c>
      <c r="C22" s="3" t="s">
        <v>141</v>
      </c>
      <c r="D22">
        <v>1234581002</v>
      </c>
    </row>
    <row r="23" spans="1:4" x14ac:dyDescent="0.35">
      <c r="A23">
        <v>14</v>
      </c>
      <c r="B23" s="3" t="s">
        <v>142</v>
      </c>
      <c r="C23" s="3" t="s">
        <v>143</v>
      </c>
      <c r="D23">
        <v>1234581002</v>
      </c>
    </row>
    <row r="24" spans="1:4" x14ac:dyDescent="0.35">
      <c r="A24">
        <v>15</v>
      </c>
      <c r="B24" s="3" t="s">
        <v>144</v>
      </c>
      <c r="C24" s="3" t="s">
        <v>145</v>
      </c>
      <c r="D24">
        <v>1234581002</v>
      </c>
    </row>
    <row r="25" spans="1:4" x14ac:dyDescent="0.35">
      <c r="A25">
        <v>16</v>
      </c>
      <c r="B25" s="3" t="s">
        <v>75</v>
      </c>
      <c r="C25" s="3" t="s">
        <v>75</v>
      </c>
      <c r="D25">
        <v>1234581002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1234581002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1234581002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1234581002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1234581002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1234581002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1234581002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zoomScale="50" zoomScaleNormal="50" workbookViewId="0">
      <selection activeCell="N25" sqref="N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153801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44</v>
      </c>
      <c r="L5" s="3">
        <v>86</v>
      </c>
      <c r="M5">
        <f>G5*Komponen!C10 + H5*Komponen!C11 + I5*Komponen!C12 + J5*Komponen!C13 + K5*Komponen!C14 + L5*Komponen!C15</f>
        <v>72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153797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85</v>
      </c>
      <c r="K6" s="3">
        <v>56</v>
      </c>
      <c r="L6" s="3">
        <v>82</v>
      </c>
      <c r="M6">
        <f>G6*Komponen!C10 + H6*Komponen!C11 + I6*Komponen!C12 + J6*Komponen!C13 + K6*Komponen!C14 + L6*Komponen!C15</f>
        <v>74.399999999999991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155558</v>
      </c>
      <c r="E7" t="s">
        <v>1</v>
      </c>
      <c r="F7" t="s">
        <v>3</v>
      </c>
      <c r="G7" s="3">
        <v>80</v>
      </c>
      <c r="H7" s="3"/>
      <c r="I7" s="3">
        <v>60</v>
      </c>
      <c r="J7" s="3">
        <v>70</v>
      </c>
      <c r="K7" s="3">
        <v>36</v>
      </c>
      <c r="L7" s="3">
        <v>94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156665</v>
      </c>
      <c r="E8" t="s">
        <v>1</v>
      </c>
      <c r="F8" t="s">
        <v>3</v>
      </c>
      <c r="G8" s="3">
        <v>80</v>
      </c>
      <c r="H8" s="3"/>
      <c r="I8" s="3">
        <v>60</v>
      </c>
      <c r="J8" s="3">
        <v>75</v>
      </c>
      <c r="K8" s="3">
        <v>48</v>
      </c>
      <c r="L8" s="3">
        <v>74</v>
      </c>
      <c r="M8">
        <f>G8*Komponen!C10 + H8*Komponen!C11 + I8*Komponen!C12 + J8*Komponen!C13 + K8*Komponen!C14 + L8*Komponen!C15</f>
        <v>65.599999999999994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154776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70</v>
      </c>
      <c r="K9" s="3">
        <v>48</v>
      </c>
      <c r="L9" s="3">
        <v>82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35">
      <c r="A10">
        <v>6</v>
      </c>
      <c r="B10" t="s">
        <v>88</v>
      </c>
      <c r="C10" t="s">
        <v>89</v>
      </c>
      <c r="D10">
        <v>153513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60</v>
      </c>
      <c r="L10" s="3">
        <v>86</v>
      </c>
      <c r="M10">
        <f>G10*Komponen!C10 + H10*Komponen!C11 + I10*Komponen!C12 + J10*Komponen!C13 + K10*Komponen!C14 + L10*Komponen!C15</f>
        <v>76.8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155557</v>
      </c>
      <c r="E11" t="s">
        <v>1</v>
      </c>
      <c r="F11" t="s">
        <v>3</v>
      </c>
      <c r="G11" s="3">
        <v>80</v>
      </c>
      <c r="H11" s="3"/>
      <c r="I11" s="3">
        <v>0</v>
      </c>
      <c r="J11" s="3">
        <v>85</v>
      </c>
      <c r="K11" s="3">
        <v>36</v>
      </c>
      <c r="L11" s="3">
        <v>94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35">
      <c r="A12">
        <v>8</v>
      </c>
      <c r="B12" t="s">
        <v>92</v>
      </c>
      <c r="C12" t="s">
        <v>93</v>
      </c>
      <c r="D12">
        <v>154092</v>
      </c>
      <c r="E12" t="s">
        <v>1</v>
      </c>
      <c r="F12" t="s">
        <v>3</v>
      </c>
      <c r="G12" s="3">
        <v>80</v>
      </c>
      <c r="H12" s="3"/>
      <c r="I12" s="3">
        <v>60</v>
      </c>
      <c r="J12" s="3">
        <v>85</v>
      </c>
      <c r="K12" s="3">
        <v>64</v>
      </c>
      <c r="L12" s="3">
        <v>94</v>
      </c>
      <c r="M12">
        <f>G12*Komponen!C10 + H12*Komponen!C11 + I12*Komponen!C12 + J12*Komponen!C13 + K12*Komponen!C14 + L12*Komponen!C15</f>
        <v>78.400000000000006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153820</v>
      </c>
      <c r="E13" t="s">
        <v>1</v>
      </c>
      <c r="F13" t="s">
        <v>3</v>
      </c>
      <c r="G13" s="3">
        <v>80</v>
      </c>
      <c r="H13" s="3"/>
      <c r="I13" s="3">
        <v>60</v>
      </c>
      <c r="J13" s="3">
        <v>78</v>
      </c>
      <c r="K13" s="3">
        <v>56</v>
      </c>
      <c r="L13" s="3">
        <v>86</v>
      </c>
      <c r="M13">
        <f>G13*Komponen!C10 + H13*Komponen!C11 + I13*Komponen!C12 + J13*Komponen!C13 + K13*Komponen!C14 + L13*Komponen!C15</f>
        <v>72.2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153404</v>
      </c>
      <c r="E14" t="s">
        <v>1</v>
      </c>
      <c r="F14" t="s">
        <v>3</v>
      </c>
      <c r="G14" s="3">
        <v>80</v>
      </c>
      <c r="H14" s="3"/>
      <c r="I14" s="3">
        <v>60</v>
      </c>
      <c r="J14" s="3">
        <v>78</v>
      </c>
      <c r="K14" s="3">
        <v>48</v>
      </c>
      <c r="L14" s="3">
        <v>86</v>
      </c>
      <c r="M14">
        <f>G14*Komponen!C10 + H14*Komponen!C11 + I14*Komponen!C12 + J14*Komponen!C13 + K14*Komponen!C14 + L14*Komponen!C15</f>
        <v>69.8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154161</v>
      </c>
      <c r="E15" t="s">
        <v>1</v>
      </c>
      <c r="F15" t="s">
        <v>3</v>
      </c>
      <c r="G15" s="3">
        <v>80</v>
      </c>
      <c r="H15" s="3"/>
      <c r="I15" s="3">
        <v>0</v>
      </c>
      <c r="J15" s="3">
        <v>70</v>
      </c>
      <c r="K15" s="3">
        <v>44</v>
      </c>
      <c r="L15" s="3">
        <v>90</v>
      </c>
      <c r="M15">
        <f>G15*Komponen!C10 + H15*Komponen!C11 + I15*Komponen!C12 + J15*Komponen!C13 + K15*Komponen!C14 + L15*Komponen!C15</f>
        <v>62.2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153564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85</v>
      </c>
      <c r="K16" s="3">
        <v>60</v>
      </c>
      <c r="L16" s="3">
        <v>86</v>
      </c>
      <c r="M16">
        <f>G16*Komponen!C10 + H16*Komponen!C11 + I16*Komponen!C12 + J16*Komponen!C13 + K16*Komponen!C14 + L16*Komponen!C15</f>
        <v>76.8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153664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90</v>
      </c>
      <c r="K17" s="3">
        <v>48</v>
      </c>
      <c r="L17" s="3">
        <v>86</v>
      </c>
      <c r="M17">
        <f>G17*Komponen!C10 + H17*Komponen!C11 + I17*Komponen!C12 + J17*Komponen!C13 + K17*Komponen!C14 + L17*Komponen!C15</f>
        <v>72.2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154966</v>
      </c>
      <c r="E18" t="s">
        <v>1</v>
      </c>
      <c r="F18" t="s">
        <v>3</v>
      </c>
      <c r="G18" s="3">
        <v>80</v>
      </c>
      <c r="H18" s="3"/>
      <c r="I18" s="3">
        <v>0</v>
      </c>
      <c r="J18" s="3">
        <v>70</v>
      </c>
      <c r="K18" s="3">
        <v>52</v>
      </c>
      <c r="L18" s="3">
        <v>78</v>
      </c>
      <c r="M18">
        <f>G18*Komponen!C10 + H18*Komponen!C11 + I18*Komponen!C12 + J18*Komponen!C13 + K18*Komponen!C14 + L18*Komponen!C15</f>
        <v>61</v>
      </c>
      <c r="N18" t="str">
        <f t="shared" si="0"/>
        <v>B-</v>
      </c>
    </row>
    <row r="19" spans="1:14" x14ac:dyDescent="0.35">
      <c r="A19">
        <v>15</v>
      </c>
      <c r="B19" t="s">
        <v>106</v>
      </c>
      <c r="C19" t="s">
        <v>107</v>
      </c>
      <c r="D19">
        <v>151807</v>
      </c>
      <c r="E19" t="s">
        <v>1</v>
      </c>
      <c r="F19" t="s">
        <v>3</v>
      </c>
      <c r="G19" s="3">
        <v>80</v>
      </c>
      <c r="H19" s="3"/>
      <c r="I19" s="3">
        <v>0</v>
      </c>
      <c r="J19" s="3">
        <v>85</v>
      </c>
      <c r="K19" s="3">
        <v>44</v>
      </c>
      <c r="L19" s="3">
        <v>86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 t="s">
        <v>108</v>
      </c>
      <c r="C20" t="s">
        <v>109</v>
      </c>
      <c r="D20">
        <v>153821</v>
      </c>
      <c r="E20" t="s">
        <v>1</v>
      </c>
      <c r="F20" t="s">
        <v>3</v>
      </c>
      <c r="G20" s="3">
        <v>80</v>
      </c>
      <c r="H20" s="3"/>
      <c r="I20" s="3">
        <v>60</v>
      </c>
      <c r="J20" s="3">
        <v>85</v>
      </c>
      <c r="K20" s="3">
        <v>20</v>
      </c>
      <c r="L20" s="3">
        <v>86</v>
      </c>
      <c r="M20">
        <f>G20*Komponen!C10 + H20*Komponen!C11 + I20*Komponen!C12 + J20*Komponen!C13 + K20*Komponen!C14 + L20*Komponen!C15</f>
        <v>62.8</v>
      </c>
      <c r="N20" t="str">
        <f t="shared" si="0"/>
        <v>B-</v>
      </c>
    </row>
    <row r="21" spans="1:14" x14ac:dyDescent="0.35">
      <c r="A21">
        <v>17</v>
      </c>
      <c r="B21" t="s">
        <v>110</v>
      </c>
      <c r="C21" t="s">
        <v>111</v>
      </c>
      <c r="D21">
        <v>153561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85</v>
      </c>
      <c r="K21" s="3">
        <v>60</v>
      </c>
      <c r="L21" s="3">
        <v>86</v>
      </c>
      <c r="M21">
        <f>G21*Komponen!C10 + H21*Komponen!C11 + I21*Komponen!C12 + J21*Komponen!C13 + K21*Komponen!C14 + L21*Komponen!C15</f>
        <v>75.8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154148</v>
      </c>
      <c r="E22" t="s">
        <v>1</v>
      </c>
      <c r="F22" t="s">
        <v>3</v>
      </c>
      <c r="G22" s="3">
        <v>80</v>
      </c>
      <c r="H22" s="3"/>
      <c r="I22" s="3">
        <v>78</v>
      </c>
      <c r="J22" s="3">
        <v>78</v>
      </c>
      <c r="K22" s="3">
        <v>48</v>
      </c>
      <c r="L22" s="3">
        <v>74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 t="s">
        <v>114</v>
      </c>
      <c r="C23" t="s">
        <v>115</v>
      </c>
      <c r="D23">
        <v>153090</v>
      </c>
      <c r="E23" t="s">
        <v>1</v>
      </c>
      <c r="F23" t="s">
        <v>3</v>
      </c>
      <c r="G23" s="3">
        <v>80</v>
      </c>
      <c r="H23" s="3"/>
      <c r="I23" s="3">
        <v>0</v>
      </c>
      <c r="J23" s="3">
        <v>70</v>
      </c>
      <c r="K23" s="3">
        <v>68</v>
      </c>
      <c r="L23" s="3">
        <v>82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35">
      <c r="A24">
        <v>20</v>
      </c>
      <c r="B24" t="s">
        <v>116</v>
      </c>
      <c r="C24" t="s">
        <v>117</v>
      </c>
      <c r="D24">
        <v>153672</v>
      </c>
      <c r="E24" t="s">
        <v>1</v>
      </c>
      <c r="F24" t="s">
        <v>3</v>
      </c>
      <c r="G24" s="3">
        <v>80</v>
      </c>
      <c r="H24" s="3"/>
      <c r="I24" s="3">
        <v>40</v>
      </c>
      <c r="J24" s="3">
        <v>70</v>
      </c>
      <c r="K24" s="3">
        <v>56</v>
      </c>
      <c r="L24" s="3">
        <v>86</v>
      </c>
      <c r="M24">
        <f>G24*Komponen!C10 + H24*Komponen!C11 + I24*Komponen!C12 + J24*Komponen!C13 + K24*Komponen!C14 + L24*Komponen!C15</f>
        <v>68.599999999999994</v>
      </c>
      <c r="N24" t="str">
        <f t="shared" si="0"/>
        <v>B</v>
      </c>
    </row>
    <row r="25" spans="1:14" x14ac:dyDescent="0.35">
      <c r="A25">
        <v>21</v>
      </c>
      <c r="B25" t="s">
        <v>118</v>
      </c>
      <c r="C25" t="s">
        <v>119</v>
      </c>
      <c r="D25">
        <v>153416</v>
      </c>
      <c r="E25" t="s">
        <v>1</v>
      </c>
      <c r="F25" t="s">
        <v>3</v>
      </c>
      <c r="G25" s="3">
        <v>80</v>
      </c>
      <c r="H25" s="3"/>
      <c r="I25" s="3">
        <v>50</v>
      </c>
      <c r="J25" s="3">
        <v>90</v>
      </c>
      <c r="K25" s="3">
        <v>48</v>
      </c>
      <c r="L25" s="3">
        <v>86</v>
      </c>
      <c r="M25">
        <f>G25*Komponen!C10 + H25*Komponen!C11 + I25*Komponen!C12 + J25*Komponen!C13 + K25*Komponen!C14 + L25*Komponen!C15</f>
        <v>71.2</v>
      </c>
      <c r="N2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2025-02-03T11:15:32Z</dcterms:created>
  <dcterms:modified xsi:type="dcterms:W3CDTF">2025-02-03T11:54:12Z</dcterms:modified>
  <cp:category>nilai</cp:category>
</cp:coreProperties>
</file>