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CC206C34-6310-4C33-BCED-94EDA2E367C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<sst xmlns="http://schemas.openxmlformats.org/spreadsheetml/2006/main" count="208" uniqueCount="144">
  <si>
    <t>KODE MK</t>
  </si>
  <si>
    <t>E1C2A57A</t>
  </si>
  <si>
    <t>NAMA MK</t>
  </si>
  <si>
    <t>FORMULASI DAN TEKNOLOGI SEDIAAN OBAT TRADISIONAL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</si>
  <si>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</si>
  <si>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</si>
  <si>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</si>
  <si>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</si>
  <si>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</si>
  <si>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</si>
  <si>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</si>
  <si>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</si>
  <si>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</si>
  <si>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</si>
  <si>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</si>
  <si>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</si>
  <si>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</si>
  <si>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</si>
  <si>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</si>
  <si>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</si>
  <si>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</si>
  <si>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</si>
  <si>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</si>
  <si>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</si>
  <si>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</si>
  <si>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</si>
  <si>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</si>
  <si>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</si>
  <si>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</si>
  <si>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</si>
  <si>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</si>
  <si>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</si>
  <si>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</si>
  <si>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</si>
  <si>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</si>
  <si>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</si>
  <si>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</si>
  <si>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</si>
  <si>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</si>
  <si>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</si>
  <si>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</si>
  <si>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</si>
  <si>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</si>
  <si>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</si>
  <si>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</si>
  <si>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</si>
  <si>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</si>
  <si>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</si>
  <si>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</si>
  <si>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</si>
  <si>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</si>
  <si>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</si>
  <si>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</si>
  <si>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</si>
  <si>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</si>
  <si>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</si>
  <si>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</si>
  <si>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</si>
  <si>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</si>
  <si>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</si>
  <si>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</si>
  <si>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</si>
  <si>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</si>
  <si>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</si>
  <si>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</si>
  <si>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</si>
  <si>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</si>
  <si>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</si>
  <si>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FORMULASI DAN TEKNOLOGI SEDIAAN OBAT TRADISIONAL (E1C2A57A)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</si>
  <si>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</si>
  <si>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</si>
  <si>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</si>
  <si>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</si>
  <si>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</si>
  <si>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</si>
  <si>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</si>
  <si>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</si>
  <si>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</si>
  <si>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</si>
  <si>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</si>
  <si>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</si>
  <si>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</si>
  <si>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</si>
  <si>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</si>
  <si>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</si>
  <si>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</si>
  <si>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</si>
  <si>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</si>
  <si>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</si>
  <si>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</si>
  <si>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</si>
  <si>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</si>
  <si>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2021E1C063</t>
  </si>
  <si>
    <t>SULAIMAN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</si>
  <si>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</si>
  <si>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</si>
  <si>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</si>
  <si>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</si>
  <si>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</si>
  <si>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</si>
  <si>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</si>
  <si>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</si>
  <si>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</si>
  <si>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</si>
  <si>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</si>
  <si>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</si>
  <si>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</si>
  <si>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</si>
  <si>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</si>
  <si>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</si>
  <si>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</si>
  <si>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</si>
  <si>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</si>
  <si>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</si>
  <si>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</si>
  <si>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</si>
  <si>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</si>
  <si>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</si>
  <si>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Ruang Lingkup Obat Tradisional</t>
  </si>
  <si>
    <t>Scope of Traditional Medicine</t>
  </si>
  <si>
    <t>Uji Pra klinik dan uji klinik Obat tradisional</t>
  </si>
  <si>
    <t>Preclinical and clinical trials of Traditional Medicine</t>
  </si>
  <si>
    <t>Standari sasi simplisia</t>
  </si>
  <si>
    <t>Standardization of Simplicia</t>
  </si>
  <si>
    <t>Standari sasi ekstrak</t>
  </si>
  <si>
    <t>Standardization of Extract</t>
  </si>
  <si>
    <t>pengolahan bahan baku obat tradisional</t>
  </si>
  <si>
    <t>Processing of Traditional Medicine Raw Materials</t>
  </si>
  <si>
    <t>metode ektarksi dengan cara dingin</t>
  </si>
  <si>
    <t>Cold Extraction Method</t>
  </si>
  <si>
    <t>Metode ekstraksi dengan cara panas</t>
  </si>
  <si>
    <t>Hot Extraction Method</t>
  </si>
  <si>
    <t xml:space="preserve">Pembuatan ekstrak </t>
  </si>
  <si>
    <t>Extract preparation</t>
  </si>
  <si>
    <t>Pra formulasi sediaan obat tradisional</t>
  </si>
  <si>
    <t>Pre-formulation of traditional medicine preparations</t>
  </si>
  <si>
    <t>Formulasi sediaan serbuk dan tablet</t>
  </si>
  <si>
    <t>Formulation of powder and tablet preparations</t>
  </si>
  <si>
    <t>Formulasi sediaan cair dan sediaan Pil</t>
  </si>
  <si>
    <t>Formulation of liquid preparations and pill preparations</t>
  </si>
  <si>
    <t>CPOTB standar 1- satandar 6</t>
  </si>
  <si>
    <t>CPOTB standard 1-standard 6</t>
  </si>
  <si>
    <t>CPOTB Standar 7-Standar 12</t>
  </si>
  <si>
    <t>CPOTB Standard 7-Standard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</si>
</sst>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119</v>
      </c>
      <c r="D10">
        <v>1234581003</v>
      </c>
    </row>
    <row r="11" spans="1:4" x14ac:dyDescent="0.35">
      <c r="A11">
        <v>2</v>
      </c>
      <c r="B11" s="3" t="s">
        <v>120</v>
      </c>
      <c r="C11" s="3" t="s">
        <v>121</v>
      </c>
      <c r="D11">
        <v>1234581003</v>
      </c>
    </row>
    <row r="12" spans="1:4" x14ac:dyDescent="0.35">
      <c r="A12">
        <v>3</v>
      </c>
      <c r="B12" s="3" t="s">
        <v>122</v>
      </c>
      <c r="C12" s="3" t="s">
        <v>123</v>
      </c>
      <c r="D12">
        <v>1234581003</v>
      </c>
    </row>
    <row r="13" spans="1:4" x14ac:dyDescent="0.35">
      <c r="A13">
        <v>4</v>
      </c>
      <c r="B13" s="3" t="s">
        <v>124</v>
      </c>
      <c r="C13" s="3" t="s">
        <v>125</v>
      </c>
      <c r="D13">
        <v>1234581003</v>
      </c>
    </row>
    <row r="14" spans="1:4" x14ac:dyDescent="0.35">
      <c r="A14">
        <v>5</v>
      </c>
      <c r="B14" s="3" t="s">
        <v>126</v>
      </c>
      <c r="C14" s="3" t="s">
        <v>127</v>
      </c>
      <c r="D14">
        <v>1234581003</v>
      </c>
    </row>
    <row r="15" spans="1:4" x14ac:dyDescent="0.35">
      <c r="A15">
        <v>6</v>
      </c>
      <c r="B15" s="3" t="s">
        <v>128</v>
      </c>
      <c r="C15" s="3" t="s">
        <v>129</v>
      </c>
      <c r="D15">
        <v>1234581003</v>
      </c>
    </row>
    <row r="16" spans="1:4" x14ac:dyDescent="0.35">
      <c r="A16">
        <v>7</v>
      </c>
      <c r="B16" s="3" t="s">
        <v>130</v>
      </c>
      <c r="C16" s="3" t="s">
        <v>131</v>
      </c>
      <c r="D16">
        <v>1234581003</v>
      </c>
    </row>
    <row r="17" spans="1:4" x14ac:dyDescent="0.35">
      <c r="A17">
        <v>8</v>
      </c>
      <c r="B17" s="3" t="s">
        <v>74</v>
      </c>
      <c r="C17" s="3" t="s">
        <v>74</v>
      </c>
      <c r="D17">
        <v>1234581003</v>
      </c>
    </row>
    <row r="18" spans="1:4" x14ac:dyDescent="0.35">
      <c r="A18">
        <v>9</v>
      </c>
      <c r="B18" s="3" t="s">
        <v>132</v>
      </c>
      <c r="C18" s="3" t="s">
        <v>133</v>
      </c>
      <c r="D18">
        <v>1234581003</v>
      </c>
    </row>
    <row r="19" spans="1:4" x14ac:dyDescent="0.35">
      <c r="A19">
        <v>10</v>
      </c>
      <c r="B19" s="3" t="s">
        <v>134</v>
      </c>
      <c r="C19" s="3" t="s">
        <v>135</v>
      </c>
      <c r="D19">
        <v>1234581003</v>
      </c>
    </row>
    <row r="20" spans="1:4" x14ac:dyDescent="0.35">
      <c r="A20">
        <v>11</v>
      </c>
      <c r="B20" s="3" t="s">
        <v>134</v>
      </c>
      <c r="C20" s="3" t="s">
        <v>135</v>
      </c>
      <c r="D20">
        <v>1234581003</v>
      </c>
    </row>
    <row r="21" spans="1:4" x14ac:dyDescent="0.35">
      <c r="A21">
        <v>12</v>
      </c>
      <c r="B21" s="3" t="s">
        <v>136</v>
      </c>
      <c r="C21" s="3" t="s">
        <v>137</v>
      </c>
      <c r="D21">
        <v>1234581003</v>
      </c>
    </row>
    <row r="22" spans="1:4" x14ac:dyDescent="0.35">
      <c r="A22">
        <v>13</v>
      </c>
      <c r="B22" s="3" t="s">
        <v>138</v>
      </c>
      <c r="C22" s="3" t="s">
        <v>139</v>
      </c>
      <c r="D22">
        <v>1234581003</v>
      </c>
    </row>
    <row r="23" spans="1:4" x14ac:dyDescent="0.35">
      <c r="A23">
        <v>14</v>
      </c>
      <c r="B23" s="3" t="s">
        <v>140</v>
      </c>
      <c r="C23" s="3" t="s">
        <v>141</v>
      </c>
      <c r="D23">
        <v>1234581003</v>
      </c>
    </row>
    <row r="24" spans="1:4" x14ac:dyDescent="0.35">
      <c r="A24">
        <v>15</v>
      </c>
      <c r="B24" s="3" t="s">
        <v>142</v>
      </c>
      <c r="C24" s="3" t="s">
        <v>143</v>
      </c>
      <c r="D24">
        <v>1234581003</v>
      </c>
    </row>
    <row r="25" spans="1:4" x14ac:dyDescent="0.35">
      <c r="A25">
        <v>16</v>
      </c>
      <c r="B25" s="3" t="s">
        <v>75</v>
      </c>
      <c r="C25" s="3" t="s">
        <v>75</v>
      </c>
      <c r="D25">
        <v>1234581003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1234581003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1234581003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1234581003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1234581003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1234581003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1234581003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B1" zoomScale="60" zoomScaleNormal="60" workbookViewId="0">
      <selection activeCell="G5" sqref="G5:G2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153280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52</v>
      </c>
      <c r="L5" s="3">
        <v>86</v>
      </c>
      <c r="M5">
        <f>G5*Komponen!C10 + H5*Komponen!C11 + I5*Komponen!C12 + J5*Komponen!C13 + K5*Komponen!C14 + L5*Komponen!C15</f>
        <v>74.400000000000006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80</v>
      </c>
      <c r="C6" t="s">
        <v>81</v>
      </c>
      <c r="D6">
        <v>153788</v>
      </c>
      <c r="E6" t="s">
        <v>1</v>
      </c>
      <c r="F6" t="s">
        <v>3</v>
      </c>
      <c r="G6" s="3">
        <v>80</v>
      </c>
      <c r="H6" s="3"/>
      <c r="I6" s="3">
        <v>90</v>
      </c>
      <c r="J6" s="3">
        <v>70</v>
      </c>
      <c r="K6" s="3">
        <v>68</v>
      </c>
      <c r="L6" s="3">
        <v>82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153768</v>
      </c>
      <c r="E7" t="s">
        <v>1</v>
      </c>
      <c r="F7" t="s">
        <v>3</v>
      </c>
      <c r="G7" s="3">
        <v>80</v>
      </c>
      <c r="H7" s="3"/>
      <c r="I7" s="3">
        <v>60</v>
      </c>
      <c r="J7" s="3">
        <v>90</v>
      </c>
      <c r="K7" s="3">
        <v>40</v>
      </c>
      <c r="L7" s="3">
        <v>86</v>
      </c>
      <c r="M7">
        <f>G7*Komponen!C10 + H7*Komponen!C11 + I7*Komponen!C12 + J7*Komponen!C13 + K7*Komponen!C14 + L7*Komponen!C15</f>
        <v>69.8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153297</v>
      </c>
      <c r="E8" t="s">
        <v>1</v>
      </c>
      <c r="F8" t="s">
        <v>3</v>
      </c>
      <c r="G8" s="3">
        <v>80</v>
      </c>
      <c r="H8" s="3"/>
      <c r="I8" s="3">
        <v>60</v>
      </c>
      <c r="J8" s="3">
        <v>70</v>
      </c>
      <c r="K8" s="3">
        <v>40</v>
      </c>
      <c r="L8" s="3">
        <v>90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35">
      <c r="A9">
        <v>5</v>
      </c>
      <c r="B9" t="s">
        <v>86</v>
      </c>
      <c r="C9" t="s">
        <v>87</v>
      </c>
      <c r="D9">
        <v>153211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85</v>
      </c>
      <c r="K9" s="3">
        <v>52</v>
      </c>
      <c r="L9" s="3">
        <v>90</v>
      </c>
      <c r="M9">
        <f>G9*Komponen!C10 + H9*Komponen!C11 + I9*Komponen!C12 + J9*Komponen!C13 + K9*Komponen!C14 + L9*Komponen!C15</f>
        <v>75.599999999999994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155365</v>
      </c>
      <c r="E10" t="s">
        <v>1</v>
      </c>
      <c r="F10" t="s">
        <v>3</v>
      </c>
      <c r="G10" s="3">
        <v>80</v>
      </c>
      <c r="H10" s="3"/>
      <c r="I10" s="3">
        <v>60</v>
      </c>
      <c r="J10" s="3">
        <v>70</v>
      </c>
      <c r="K10" s="3">
        <v>72</v>
      </c>
      <c r="L10" s="3">
        <v>86</v>
      </c>
      <c r="M10">
        <f>G10*Komponen!C10 + H10*Komponen!C11 + I10*Komponen!C12 + J10*Komponen!C13 + K10*Komponen!C14 + L10*Komponen!C15</f>
        <v>75.399999999999991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153742</v>
      </c>
      <c r="E11" t="s">
        <v>1</v>
      </c>
      <c r="F11" t="s">
        <v>3</v>
      </c>
      <c r="G11" s="3">
        <v>80</v>
      </c>
      <c r="H11" s="3"/>
      <c r="I11" s="3">
        <v>20</v>
      </c>
      <c r="J11" s="3">
        <v>70</v>
      </c>
      <c r="K11" s="3">
        <v>68</v>
      </c>
      <c r="L11" s="3">
        <v>86</v>
      </c>
      <c r="M11">
        <f>G11*Komponen!C10 + H11*Komponen!C11 + I11*Komponen!C12 + J11*Komponen!C13 + K11*Komponen!C14 + L11*Komponen!C15</f>
        <v>70.2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156484</v>
      </c>
      <c r="E12" t="s">
        <v>1</v>
      </c>
      <c r="F12" t="s">
        <v>3</v>
      </c>
      <c r="G12" s="3">
        <v>80</v>
      </c>
      <c r="H12" s="3"/>
      <c r="I12" s="3">
        <v>50</v>
      </c>
      <c r="J12" s="3">
        <v>90</v>
      </c>
      <c r="K12" s="3">
        <v>40</v>
      </c>
      <c r="L12" s="3">
        <v>50</v>
      </c>
      <c r="M12">
        <f>G12*Komponen!C10 + H12*Komponen!C11 + I12*Komponen!C12 + J12*Komponen!C13 + K12*Komponen!C14 + L12*Komponen!C15</f>
        <v>58</v>
      </c>
      <c r="N12" t="str">
        <f t="shared" si="0"/>
        <v>C+</v>
      </c>
    </row>
    <row r="13" spans="1:14" x14ac:dyDescent="0.35">
      <c r="A13">
        <v>9</v>
      </c>
      <c r="B13" t="s">
        <v>94</v>
      </c>
      <c r="C13" t="s">
        <v>95</v>
      </c>
      <c r="D13">
        <v>153275</v>
      </c>
      <c r="E13" t="s">
        <v>1</v>
      </c>
      <c r="F13" t="s">
        <v>3</v>
      </c>
      <c r="G13" s="3">
        <v>80</v>
      </c>
      <c r="H13" s="3"/>
      <c r="I13" s="3">
        <v>40</v>
      </c>
      <c r="J13" s="3">
        <v>70</v>
      </c>
      <c r="K13" s="3">
        <v>44</v>
      </c>
      <c r="L13" s="3">
        <v>78</v>
      </c>
      <c r="M13">
        <f>G13*Komponen!C10 + H13*Komponen!C11 + I13*Komponen!C12 + J13*Komponen!C13 + K13*Komponen!C14 + L13*Komponen!C15</f>
        <v>62.6</v>
      </c>
      <c r="N13" t="str">
        <f t="shared" si="0"/>
        <v>B-</v>
      </c>
    </row>
    <row r="14" spans="1:14" x14ac:dyDescent="0.35">
      <c r="A14">
        <v>10</v>
      </c>
      <c r="B14" t="s">
        <v>96</v>
      </c>
      <c r="C14" t="s">
        <v>97</v>
      </c>
      <c r="D14">
        <v>153635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85</v>
      </c>
      <c r="K14" s="3">
        <v>40</v>
      </c>
      <c r="L14" s="3">
        <v>82</v>
      </c>
      <c r="M14">
        <f>G14*Komponen!C10 + H14*Komponen!C11 + I14*Komponen!C12 + J14*Komponen!C13 + K14*Komponen!C14 + L14*Komponen!C15</f>
        <v>69.599999999999994</v>
      </c>
      <c r="N14" t="str">
        <f t="shared" si="0"/>
        <v>B</v>
      </c>
    </row>
    <row r="15" spans="1:14" x14ac:dyDescent="0.35">
      <c r="A15">
        <v>11</v>
      </c>
      <c r="B15" t="s">
        <v>98</v>
      </c>
      <c r="C15" t="s">
        <v>99</v>
      </c>
      <c r="D15">
        <v>153840</v>
      </c>
      <c r="E15" t="s">
        <v>1</v>
      </c>
      <c r="F15" t="s">
        <v>3</v>
      </c>
      <c r="G15" s="3">
        <v>80</v>
      </c>
      <c r="H15" s="3"/>
      <c r="I15" s="3">
        <v>0</v>
      </c>
      <c r="J15" s="3">
        <v>85</v>
      </c>
      <c r="K15" s="3">
        <v>36</v>
      </c>
      <c r="L15" s="3">
        <v>82</v>
      </c>
      <c r="M15">
        <f>G15*Komponen!C10 + H15*Komponen!C11 + I15*Komponen!C12 + J15*Komponen!C13 + K15*Komponen!C14 + L15*Komponen!C15</f>
        <v>60.399999999999991</v>
      </c>
      <c r="N15" t="str">
        <f t="shared" si="0"/>
        <v>B-</v>
      </c>
    </row>
    <row r="16" spans="1:14" x14ac:dyDescent="0.35">
      <c r="A16">
        <v>12</v>
      </c>
      <c r="B16" t="s">
        <v>100</v>
      </c>
      <c r="C16" t="s">
        <v>101</v>
      </c>
      <c r="D16">
        <v>154056</v>
      </c>
      <c r="E16" t="s">
        <v>1</v>
      </c>
      <c r="F16" t="s">
        <v>3</v>
      </c>
      <c r="G16" s="3">
        <v>80</v>
      </c>
      <c r="H16" s="3"/>
      <c r="I16" s="3">
        <v>60</v>
      </c>
      <c r="J16" s="3">
        <v>90</v>
      </c>
      <c r="K16" s="3">
        <v>36</v>
      </c>
      <c r="L16" s="3">
        <v>74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 t="s">
        <v>102</v>
      </c>
      <c r="C17" t="s">
        <v>103</v>
      </c>
      <c r="D17">
        <v>153823</v>
      </c>
      <c r="E17" t="s">
        <v>1</v>
      </c>
      <c r="F17" t="s">
        <v>3</v>
      </c>
      <c r="G17" s="3">
        <v>80</v>
      </c>
      <c r="H17" s="3"/>
      <c r="I17" s="3">
        <v>60</v>
      </c>
      <c r="J17" s="3">
        <v>85</v>
      </c>
      <c r="K17" s="3">
        <v>72</v>
      </c>
      <c r="L17" s="3">
        <v>86</v>
      </c>
      <c r="M17">
        <f>G17*Komponen!C10 + H17*Komponen!C11 + I17*Komponen!C12 + J17*Komponen!C13 + K17*Komponen!C14 + L17*Komponen!C15</f>
        <v>78.399999999999991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153259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75</v>
      </c>
      <c r="K18" s="3">
        <v>56</v>
      </c>
      <c r="L18" s="3">
        <v>90</v>
      </c>
      <c r="M18">
        <f>G18*Komponen!C10 + H18*Komponen!C11 + I18*Komponen!C12 + J18*Komponen!C13 + K18*Komponen!C14 + L18*Komponen!C15</f>
        <v>74.8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153321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85</v>
      </c>
      <c r="K19" s="3">
        <v>56</v>
      </c>
      <c r="L19" s="3">
        <v>90</v>
      </c>
      <c r="M19">
        <f>G19*Komponen!C10 + H19*Komponen!C11 + I19*Komponen!C12 + J19*Komponen!C13 + K19*Komponen!C14 + L19*Komponen!C15</f>
        <v>75.8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153767</v>
      </c>
      <c r="E20" t="s">
        <v>1</v>
      </c>
      <c r="F20" t="s">
        <v>3</v>
      </c>
      <c r="G20" s="3">
        <v>80</v>
      </c>
      <c r="H20" s="3"/>
      <c r="I20" s="3">
        <v>30</v>
      </c>
      <c r="J20" s="3">
        <v>85</v>
      </c>
      <c r="K20" s="3">
        <v>60</v>
      </c>
      <c r="L20" s="3">
        <v>82</v>
      </c>
      <c r="M20">
        <f>G20*Komponen!C10 + H20*Komponen!C11 + I20*Komponen!C12 + J20*Komponen!C13 + K20*Komponen!C14 + L20*Komponen!C15</f>
        <v>70.599999999999994</v>
      </c>
      <c r="N20" t="str">
        <f t="shared" si="0"/>
        <v>B+</v>
      </c>
    </row>
    <row r="21" spans="1:14" x14ac:dyDescent="0.35">
      <c r="A21">
        <v>17</v>
      </c>
      <c r="B21" t="s">
        <v>110</v>
      </c>
      <c r="C21" t="s">
        <v>111</v>
      </c>
      <c r="D21">
        <v>151910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78</v>
      </c>
      <c r="K21" s="3">
        <v>60</v>
      </c>
      <c r="L21" s="3">
        <v>74</v>
      </c>
      <c r="M21">
        <f>G21*Komponen!C10 + H21*Komponen!C11 + I21*Komponen!C12 + J21*Komponen!C13 + K21*Komponen!C14 + L21*Komponen!C15</f>
        <v>71.8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153309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90</v>
      </c>
      <c r="K22" s="3">
        <v>60</v>
      </c>
      <c r="L22" s="3">
        <v>70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153201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90</v>
      </c>
      <c r="K23" s="3">
        <v>48</v>
      </c>
      <c r="L23" s="3">
        <v>82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35">
      <c r="A24">
        <v>20</v>
      </c>
      <c r="B24" t="s">
        <v>116</v>
      </c>
      <c r="C24" t="s">
        <v>117</v>
      </c>
      <c r="D24">
        <v>151741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90</v>
      </c>
      <c r="K24" s="3">
        <v>48</v>
      </c>
      <c r="L24" s="3">
        <v>86</v>
      </c>
      <c r="M24">
        <f>G24*Komponen!C10 + H24*Komponen!C11 + I24*Komponen!C12 + J24*Komponen!C13 + K24*Komponen!C14 + L24*Komponen!C15</f>
        <v>73.2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2025-02-03T11:42:09Z</dcterms:created>
  <dcterms:modified xsi:type="dcterms:W3CDTF">2025-02-03T11:54:42Z</dcterms:modified>
  <cp:category>nilai</cp:category>
</cp:coreProperties>
</file>