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42B2CE36-1F12-47B8-A97F-0C991D9FE620}" xr6:coauthVersionLast="47" xr6:coauthVersionMax="47" xr10:uidLastSave="{00000000-0000-0000-0000-000000000000}"/>
  <bookViews>
    <workbookView xWindow="768" yWindow="72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K11" i="4"/>
  <c r="K12" i="4"/>
  <c r="K13" i="4"/>
  <c r="K14" i="4"/>
  <c r="K15" i="4"/>
  <c r="J11" i="4"/>
  <c r="J12" i="4"/>
  <c r="J13" i="4"/>
  <c r="J14" i="4"/>
  <c r="J15" i="4"/>
  <c r="H11" i="4"/>
  <c r="H12" i="4"/>
  <c r="H13" i="4"/>
  <c r="H14" i="4"/>
  <c r="H15" i="4"/>
  <c r="G11" i="4"/>
  <c r="G12" i="4"/>
  <c r="G13" i="4"/>
  <c r="G14" i="4"/>
  <c r="G15" i="4"/>
  <c r="L10" i="4"/>
  <c r="K10" i="4"/>
  <c r="J10" i="4"/>
  <c r="H10" i="4"/>
  <c r="G10" i="4"/>
  <c r="M9" i="4"/>
  <c r="N9" i="4" s="1"/>
  <c r="M8" i="4"/>
  <c r="N8" i="4" s="1"/>
  <c r="M7" i="4"/>
  <c r="N7" i="4" s="1"/>
  <c r="M6" i="4"/>
  <c r="N6" i="4" s="1"/>
  <c r="M5" i="4"/>
  <c r="N5" i="4" s="1"/>
  <c r="C16" i="3"/>
  <c r="M15" i="4" l="1"/>
  <c r="N15" i="4" s="1"/>
  <c r="M14" i="4"/>
  <c r="N14" i="4" s="1"/>
  <c r="M12" i="4"/>
  <c r="N12" i="4" s="1"/>
  <c r="M11" i="4"/>
  <c r="N11" i="4" s="1"/>
  <c r="M13" i="4"/>
  <c r="N13" i="4" s="1"/>
  <c r="M10" i="4"/>
  <c r="N10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<sst xmlns="http://schemas.openxmlformats.org/spreadsheetml/2006/main" count="179" uniqueCount="133">
  <si>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</si>
  <si>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</si>
  <si>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</si>
  <si>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</si>
  <si>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</si>
  <si>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</si>
  <si>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</si>
  <si>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</si>
  <si>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</si>
  <si>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</si>
  <si>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</si>
  <si>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</si>
  <si>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</si>
  <si>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</si>
  <si>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</si>
  <si>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</si>
  <si>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</si>
  <si>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</si>
  <si>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</si>
  <si>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</si>
  <si>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</si>
  <si>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</si>
  <si>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</si>
  <si>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</si>
  <si>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</si>
  <si>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</si>
  <si>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</si>
  <si>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</si>
  <si>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</si>
  <si>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</si>
  <si>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</si>
  <si>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</si>
  <si>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</si>
  <si>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</si>
  <si>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</si>
  <si>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</si>
  <si>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</si>
  <si>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</si>
  <si>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</si>
  <si>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</si>
  <si>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</si>
  <si>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</si>
  <si>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</si>
  <si>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</si>
  <si>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</si>
  <si>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</si>
  <si>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</si>
  <si>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</si>
  <si>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</si>
  <si>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</si>
  <si>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</si>
  <si>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</si>
  <si>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</si>
  <si>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</si>
  <si>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</si>
  <si>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</si>
  <si>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</si>
  <si>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</si>
  <si>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</si>
  <si>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</si>
  <si>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</si>
  <si>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</si>
  <si>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</si>
  <si>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</si>
  <si>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</si>
  <si>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</si>
  <si>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</si>
  <si>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</si>
  <si>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</si>
  <si>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</si>
  <si>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</si>
  <si>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</si>
  <si>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</si>
  <si>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</si>
  <si>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</si>
  <si>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2020D1B193</t>
  </si>
  <si>
    <t>DIDIK ARYA PRATAMA</t>
  </si>
  <si>
    <t>2020D1B194</t>
  </si>
  <si>
    <t>HAMDAN YANI</t>
  </si>
  <si>
    <t>2021D1B004</t>
  </si>
  <si>
    <t>MOH. RIZKY ARDIAN</t>
  </si>
  <si>
    <t>2021D1B046</t>
  </si>
  <si>
    <t>FAUZI RISKI</t>
  </si>
  <si>
    <t>2022D1B082</t>
  </si>
  <si>
    <t>RADIKAL MOH. AKBAR</t>
  </si>
  <si>
    <t>2022D1B090</t>
  </si>
  <si>
    <t>RODHIATUS SHOLIHAH</t>
  </si>
  <si>
    <t>2022D1B092</t>
  </si>
  <si>
    <t>SADRIN</t>
  </si>
  <si>
    <t>2022D1B093</t>
  </si>
  <si>
    <t>SAFRIE RAHMAN</t>
  </si>
  <si>
    <t>2022D1B095</t>
  </si>
  <si>
    <t>SANU YULIANDA RIZQ</t>
  </si>
  <si>
    <t>2022D1B098</t>
  </si>
  <si>
    <t>SUNARDI</t>
  </si>
  <si>
    <t>2022D1B103</t>
  </si>
  <si>
    <t>ZAKY CAHYA WIBAWA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</si>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</sst>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27">
          <cell r="D27">
            <v>35</v>
          </cell>
          <cell r="F27">
            <v>48</v>
          </cell>
          <cell r="K27">
            <v>53.75</v>
          </cell>
          <cell r="N27">
            <v>70</v>
          </cell>
          <cell r="O27">
            <v>85</v>
          </cell>
        </row>
        <row r="28">
          <cell r="D28">
            <v>40</v>
          </cell>
          <cell r="F28">
            <v>30</v>
          </cell>
          <cell r="K28">
            <v>60.8</v>
          </cell>
          <cell r="N28">
            <v>70</v>
          </cell>
          <cell r="O28">
            <v>75</v>
          </cell>
        </row>
        <row r="29">
          <cell r="D29">
            <v>45</v>
          </cell>
          <cell r="K29">
            <v>50</v>
          </cell>
          <cell r="N29">
            <v>81.428571428571431</v>
          </cell>
          <cell r="O29">
            <v>70</v>
          </cell>
        </row>
        <row r="30">
          <cell r="D30">
            <v>50</v>
          </cell>
          <cell r="F30">
            <v>50</v>
          </cell>
          <cell r="K30">
            <v>55.25</v>
          </cell>
          <cell r="N30">
            <v>81.428571428571431</v>
          </cell>
          <cell r="O30">
            <v>90</v>
          </cell>
        </row>
        <row r="31">
          <cell r="D31">
            <v>50</v>
          </cell>
          <cell r="F31">
            <v>25</v>
          </cell>
          <cell r="K31">
            <v>50</v>
          </cell>
          <cell r="N31">
            <v>81.428571428571431</v>
          </cell>
          <cell r="O31">
            <v>75</v>
          </cell>
        </row>
        <row r="32">
          <cell r="D32">
            <v>40</v>
          </cell>
          <cell r="F32">
            <v>35</v>
          </cell>
          <cell r="N32">
            <v>75</v>
          </cell>
          <cell r="O32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3" t="s">
        <v>98</v>
      </c>
      <c r="D10">
        <v>1234582782</v>
      </c>
    </row>
    <row r="11" spans="1:4" x14ac:dyDescent="0.3">
      <c r="A11">
        <v>2</v>
      </c>
      <c r="B11" s="3" t="s">
        <v>99</v>
      </c>
      <c r="C11" s="3" t="s">
        <v>100</v>
      </c>
      <c r="D11">
        <v>1234582782</v>
      </c>
    </row>
    <row r="12" spans="1:4" x14ac:dyDescent="0.3">
      <c r="A12">
        <v>3</v>
      </c>
      <c r="B12" s="3" t="s">
        <v>101</v>
      </c>
      <c r="C12" s="3" t="s">
        <v>102</v>
      </c>
      <c r="D12">
        <v>1234582782</v>
      </c>
    </row>
    <row r="13" spans="1:4" x14ac:dyDescent="0.3">
      <c r="A13">
        <v>4</v>
      </c>
      <c r="B13" s="3" t="s">
        <v>103</v>
      </c>
      <c r="C13" s="3" t="s">
        <v>104</v>
      </c>
      <c r="D13">
        <v>1234582782</v>
      </c>
    </row>
    <row r="14" spans="1:4" x14ac:dyDescent="0.3">
      <c r="A14">
        <v>5</v>
      </c>
      <c r="B14" s="3" t="s">
        <v>105</v>
      </c>
      <c r="C14" s="3" t="s">
        <v>106</v>
      </c>
      <c r="D14">
        <v>1234582782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1234582782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1234582782</v>
      </c>
    </row>
    <row r="17" spans="1:4" x14ac:dyDescent="0.3">
      <c r="A17">
        <v>8</v>
      </c>
      <c r="B17" s="3" t="s">
        <v>109</v>
      </c>
      <c r="C17" s="3" t="s">
        <v>110</v>
      </c>
      <c r="D17">
        <v>1234582782</v>
      </c>
    </row>
    <row r="18" spans="1:4" x14ac:dyDescent="0.3">
      <c r="A18">
        <v>9</v>
      </c>
      <c r="B18" s="3" t="s">
        <v>111</v>
      </c>
      <c r="C18" s="3" t="s">
        <v>112</v>
      </c>
      <c r="D18">
        <v>1234582782</v>
      </c>
    </row>
    <row r="19" spans="1:4" x14ac:dyDescent="0.3">
      <c r="A19">
        <v>10</v>
      </c>
      <c r="B19" s="3" t="s">
        <v>111</v>
      </c>
      <c r="C19" s="3" t="s">
        <v>112</v>
      </c>
      <c r="D19">
        <v>1234582782</v>
      </c>
    </row>
    <row r="20" spans="1:4" x14ac:dyDescent="0.3">
      <c r="A20">
        <v>11</v>
      </c>
      <c r="B20" s="3" t="s">
        <v>113</v>
      </c>
      <c r="C20" s="3" t="s">
        <v>114</v>
      </c>
      <c r="D20">
        <v>1234582782</v>
      </c>
    </row>
    <row r="21" spans="1:4" x14ac:dyDescent="0.3">
      <c r="A21">
        <v>12</v>
      </c>
      <c r="B21" s="3" t="s">
        <v>115</v>
      </c>
      <c r="C21" s="3" t="s">
        <v>116</v>
      </c>
      <c r="D21">
        <v>1234582782</v>
      </c>
    </row>
    <row r="22" spans="1:4" x14ac:dyDescent="0.3">
      <c r="A22">
        <v>13</v>
      </c>
      <c r="B22" s="3" t="s">
        <v>117</v>
      </c>
      <c r="C22" s="3" t="s">
        <v>118</v>
      </c>
      <c r="D22">
        <v>1234582782</v>
      </c>
    </row>
    <row r="23" spans="1:4" x14ac:dyDescent="0.3">
      <c r="A23">
        <v>14</v>
      </c>
      <c r="B23" s="3" t="s">
        <v>119</v>
      </c>
      <c r="C23" s="3" t="s">
        <v>120</v>
      </c>
      <c r="D23">
        <v>1234582782</v>
      </c>
    </row>
    <row r="24" spans="1:4" x14ac:dyDescent="0.3">
      <c r="A24">
        <v>15</v>
      </c>
      <c r="B24" s="3" t="s">
        <v>119</v>
      </c>
      <c r="C24" s="3" t="s">
        <v>120</v>
      </c>
      <c r="D24">
        <v>1234582782</v>
      </c>
    </row>
    <row r="25" spans="1:4" x14ac:dyDescent="0.3">
      <c r="A25">
        <v>16</v>
      </c>
      <c r="B25" s="3" t="s">
        <v>121</v>
      </c>
      <c r="C25" s="3" t="s">
        <v>122</v>
      </c>
      <c r="D25">
        <v>1234582782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23" sqref="E2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1234582782</v>
      </c>
    </row>
    <row r="11" spans="1:6" x14ac:dyDescent="0.3">
      <c r="A11">
        <v>2</v>
      </c>
      <c r="B11" t="s">
        <v>60</v>
      </c>
      <c r="C11" s="9">
        <v>0.25</v>
      </c>
      <c r="D11" s="3" t="s">
        <v>125</v>
      </c>
      <c r="E11" s="3" t="s">
        <v>126</v>
      </c>
      <c r="F11">
        <v>1234582782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1234582782</v>
      </c>
    </row>
    <row r="13" spans="1:6" x14ac:dyDescent="0.3">
      <c r="A13">
        <v>4</v>
      </c>
      <c r="B13" t="s">
        <v>62</v>
      </c>
      <c r="C13" s="9">
        <v>0.15</v>
      </c>
      <c r="D13" s="3" t="s">
        <v>127</v>
      </c>
      <c r="E13" s="3" t="s">
        <v>128</v>
      </c>
      <c r="F13">
        <v>1234582782</v>
      </c>
    </row>
    <row r="14" spans="1:6" x14ac:dyDescent="0.3">
      <c r="A14">
        <v>5</v>
      </c>
      <c r="B14" t="s">
        <v>63</v>
      </c>
      <c r="C14" s="9">
        <v>0.2</v>
      </c>
      <c r="D14" s="3" t="s">
        <v>129</v>
      </c>
      <c r="E14" s="3" t="s">
        <v>130</v>
      </c>
      <c r="F14">
        <v>1234582782</v>
      </c>
    </row>
    <row r="15" spans="1:6" x14ac:dyDescent="0.3">
      <c r="A15">
        <v>6</v>
      </c>
      <c r="B15" t="s">
        <v>64</v>
      </c>
      <c r="C15" s="9">
        <v>0.3</v>
      </c>
      <c r="D15" s="3" t="s">
        <v>131</v>
      </c>
      <c r="E15" s="3" t="s">
        <v>132</v>
      </c>
      <c r="F15">
        <v>1234582782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B1" zoomScale="55" zoomScaleNormal="55" workbookViewId="0">
      <selection activeCell="Q12" sqref="Q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157055</v>
      </c>
      <c r="E5" t="s">
        <v>1</v>
      </c>
      <c r="F5" t="s">
        <v>3</v>
      </c>
      <c r="G5" s="3">
        <v>70</v>
      </c>
      <c r="H5" s="3">
        <v>0</v>
      </c>
      <c r="I5" s="3"/>
      <c r="J5" s="3">
        <v>70</v>
      </c>
      <c r="K5" s="3">
        <v>40</v>
      </c>
      <c r="L5" s="3">
        <v>40</v>
      </c>
      <c r="M5">
        <f>G5*Komponen!C10 + H5*Komponen!C11 + I5*Komponen!C12 + J5*Komponen!C13 + K5*Komponen!C14 + L5*Komponen!C15</f>
        <v>37.5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156969</v>
      </c>
      <c r="E6" t="s">
        <v>1</v>
      </c>
      <c r="F6" t="s">
        <v>3</v>
      </c>
      <c r="G6" s="3">
        <v>5</v>
      </c>
      <c r="H6" s="3">
        <v>70.3</v>
      </c>
      <c r="I6" s="3"/>
      <c r="J6" s="3">
        <v>0</v>
      </c>
      <c r="K6" s="3">
        <v>0</v>
      </c>
      <c r="L6" s="3">
        <v>40</v>
      </c>
      <c r="M6">
        <f>G6*Komponen!C10 + H6*Komponen!C11 + I6*Komponen!C12 + J6*Komponen!C13 + K6*Komponen!C14 + L6*Komponen!C15</f>
        <v>30.074999999999999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154681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156565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5</v>
      </c>
      <c r="H9" s="3">
        <v>0</v>
      </c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156654</v>
      </c>
      <c r="E10" t="s">
        <v>1</v>
      </c>
      <c r="F10" t="s">
        <v>3</v>
      </c>
      <c r="G10" s="11">
        <f>'[1]PJI A'!O27</f>
        <v>85</v>
      </c>
      <c r="H10" s="3">
        <f>'[1]PJI A'!K27</f>
        <v>53.75</v>
      </c>
      <c r="I10" s="3"/>
      <c r="J10" s="3">
        <f>'[1]PJI A'!N27</f>
        <v>70</v>
      </c>
      <c r="K10" s="3">
        <f>'[1]PJI A'!F27</f>
        <v>48</v>
      </c>
      <c r="L10" s="3">
        <f>'[1]PJI A'!D27</f>
        <v>35</v>
      </c>
      <c r="M10">
        <f>G10*Komponen!C10 + H10*Komponen!C11 + I10*Komponen!C12 + J10*Komponen!C13 + K10*Komponen!C14 + L10*Komponen!C15</f>
        <v>52.537500000000001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155396</v>
      </c>
      <c r="E11" t="s">
        <v>1</v>
      </c>
      <c r="F11" t="s">
        <v>3</v>
      </c>
      <c r="G11" s="3">
        <f>'[1]PJI A'!O28</f>
        <v>75</v>
      </c>
      <c r="H11" s="3">
        <f>'[1]PJI A'!K28</f>
        <v>60.8</v>
      </c>
      <c r="I11" s="3"/>
      <c r="J11" s="3">
        <f>'[1]PJI A'!N28</f>
        <v>70</v>
      </c>
      <c r="K11" s="3">
        <f>'[1]PJI A'!F28</f>
        <v>30</v>
      </c>
      <c r="L11" s="3">
        <f>'[1]PJI A'!D28</f>
        <v>40</v>
      </c>
      <c r="M11">
        <f>G11*Komponen!C10 + H11*Komponen!C11 + I11*Komponen!C12 + J11*Komponen!C13 + K11*Komponen!C14 + L11*Komponen!C15</f>
        <v>51.2</v>
      </c>
      <c r="N11" t="str">
        <f t="shared" si="0"/>
        <v>C</v>
      </c>
    </row>
    <row r="12" spans="1:14" x14ac:dyDescent="0.3">
      <c r="A12">
        <v>8</v>
      </c>
      <c r="B12" t="s">
        <v>89</v>
      </c>
      <c r="C12" t="s">
        <v>90</v>
      </c>
      <c r="D12">
        <v>156348</v>
      </c>
      <c r="E12" t="s">
        <v>1</v>
      </c>
      <c r="F12" t="s">
        <v>3</v>
      </c>
      <c r="G12" s="3">
        <f>'[1]PJI A'!O29</f>
        <v>70</v>
      </c>
      <c r="H12" s="3">
        <f>'[1]PJI A'!K29</f>
        <v>50</v>
      </c>
      <c r="I12" s="3"/>
      <c r="J12" s="3">
        <f>'[1]PJI A'!N29</f>
        <v>81.428571428571431</v>
      </c>
      <c r="K12" s="3">
        <f>'[1]PJI A'!F29</f>
        <v>0</v>
      </c>
      <c r="L12" s="3">
        <f>'[1]PJI A'!D29</f>
        <v>45</v>
      </c>
      <c r="M12">
        <f>G12*Komponen!C10 + H12*Komponen!C11 + I12*Komponen!C12 + J12*Komponen!C13 + K12*Komponen!C14 + L12*Komponen!C15</f>
        <v>45.214285714285715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155570</v>
      </c>
      <c r="E13" t="s">
        <v>1</v>
      </c>
      <c r="F13" t="s">
        <v>3</v>
      </c>
      <c r="G13" s="3">
        <f>'[1]PJI A'!O30</f>
        <v>90</v>
      </c>
      <c r="H13" s="3">
        <f>'[1]PJI A'!K30</f>
        <v>55.25</v>
      </c>
      <c r="I13" s="3"/>
      <c r="J13" s="3">
        <f>'[1]PJI A'!N30</f>
        <v>81.428571428571431</v>
      </c>
      <c r="K13" s="3">
        <f>'[1]PJI A'!F30</f>
        <v>50</v>
      </c>
      <c r="L13" s="3">
        <f>'[1]PJI A'!D30</f>
        <v>50</v>
      </c>
      <c r="M13">
        <f>G13*Komponen!C10 + H13*Komponen!C11 + I13*Komponen!C12 + J13*Komponen!C13 + K13*Komponen!C14 + L13*Komponen!C15</f>
        <v>60.026785714285715</v>
      </c>
      <c r="N13" t="str">
        <f t="shared" si="0"/>
        <v>B-</v>
      </c>
    </row>
    <row r="14" spans="1:14" x14ac:dyDescent="0.3">
      <c r="A14">
        <v>10</v>
      </c>
      <c r="B14" t="s">
        <v>93</v>
      </c>
      <c r="C14" t="s">
        <v>94</v>
      </c>
      <c r="D14">
        <v>156109</v>
      </c>
      <c r="E14" t="s">
        <v>1</v>
      </c>
      <c r="F14" t="s">
        <v>3</v>
      </c>
      <c r="G14" s="3">
        <f>'[1]PJI A'!O31</f>
        <v>75</v>
      </c>
      <c r="H14" s="3">
        <f>'[1]PJI A'!K31</f>
        <v>50</v>
      </c>
      <c r="I14" s="3"/>
      <c r="J14" s="3">
        <f>'[1]PJI A'!N31</f>
        <v>81.428571428571431</v>
      </c>
      <c r="K14" s="3">
        <f>'[1]PJI A'!F31</f>
        <v>25</v>
      </c>
      <c r="L14" s="3">
        <f>'[1]PJI A'!D31</f>
        <v>50</v>
      </c>
      <c r="M14">
        <f>G14*Komponen!C10 + H14*Komponen!C11 + I14*Komponen!C12 + J14*Komponen!C13 + K14*Komponen!C14 + L14*Komponen!C15</f>
        <v>52.214285714285715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155394</v>
      </c>
      <c r="E15" t="s">
        <v>1</v>
      </c>
      <c r="F15" t="s">
        <v>3</v>
      </c>
      <c r="G15" s="3">
        <f>'[1]PJI A'!O32</f>
        <v>80</v>
      </c>
      <c r="H15" s="3">
        <f>'[1]PJI A'!K32</f>
        <v>0</v>
      </c>
      <c r="I15" s="3"/>
      <c r="J15" s="3">
        <f>'[1]PJI A'!N32</f>
        <v>75</v>
      </c>
      <c r="K15" s="3">
        <f>'[1]PJI A'!F32</f>
        <v>35</v>
      </c>
      <c r="L15" s="3">
        <f>'[1]PJI A'!D32</f>
        <v>40</v>
      </c>
      <c r="M15">
        <f>G15*Komponen!C10 + H15*Komponen!C11 + I15*Komponen!C12 + J15*Komponen!C13 + K15*Komponen!C14 + L15*Komponen!C15</f>
        <v>38.25</v>
      </c>
      <c r="N1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2025-01-30T06:45:34Z</dcterms:created>
  <dcterms:modified xsi:type="dcterms:W3CDTF">2025-01-30T14:09:50Z</dcterms:modified>
  <cp:category>nilai</cp:category>
</cp:coreProperties>
</file>