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3445F2C1-89DB-45E5-9FFD-A2CC831037A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2" sheetId="2" r:id="rId1"/>
  </sheets>
  <calcPr calcId="191029"/>
</workbook>
</file>

<file path=xl/calcChain.xml><?xml version="1.0" encoding="utf-8"?>
<calcChain xmlns="http://schemas.openxmlformats.org/spreadsheetml/2006/main">
  <c r="J26" i="2" l="1"/>
  <c r="I26" i="2" s="1"/>
  <c r="G9" i="2"/>
  <c r="G10" i="2"/>
  <c r="G11" i="2"/>
  <c r="G12" i="2"/>
  <c r="J25" i="2"/>
  <c r="I25" i="2"/>
  <c r="G22" i="2"/>
  <c r="H22" i="2" s="1"/>
  <c r="J22" i="2"/>
  <c r="I22" i="2" s="1"/>
  <c r="G66" i="2" l="1"/>
  <c r="H66" i="2" s="1"/>
  <c r="G64" i="2"/>
  <c r="H64" i="2" s="1"/>
  <c r="G63" i="2"/>
  <c r="H63" i="2" s="1"/>
  <c r="G62" i="2"/>
  <c r="H62" i="2" s="1"/>
  <c r="G61" i="2"/>
  <c r="H61" i="2" s="1"/>
  <c r="G60" i="2"/>
  <c r="H60" i="2" s="1"/>
  <c r="G59" i="2"/>
  <c r="H59" i="2" s="1"/>
  <c r="G58" i="2"/>
  <c r="H58" i="2" s="1"/>
  <c r="G57" i="2"/>
  <c r="H57" i="2" s="1"/>
  <c r="G56" i="2"/>
  <c r="H56" i="2" s="1"/>
  <c r="G55" i="2"/>
  <c r="H55" i="2" s="1"/>
  <c r="G54" i="2"/>
  <c r="H54" i="2" s="1"/>
  <c r="G53" i="2"/>
  <c r="H53" i="2" s="1"/>
  <c r="G52" i="2"/>
  <c r="H52" i="2" s="1"/>
  <c r="G51" i="2"/>
  <c r="H51" i="2" s="1"/>
  <c r="G50" i="2"/>
  <c r="H50" i="2" s="1"/>
  <c r="G49" i="2"/>
  <c r="H49" i="2" s="1"/>
  <c r="G48" i="2"/>
  <c r="H48" i="2" s="1"/>
  <c r="G47" i="2"/>
  <c r="H47" i="2" s="1"/>
  <c r="G46" i="2"/>
  <c r="H46" i="2" s="1"/>
  <c r="G45" i="2"/>
  <c r="H45" i="2" s="1"/>
  <c r="G44" i="2"/>
  <c r="H44" i="2" s="1"/>
  <c r="G43" i="2"/>
  <c r="H43" i="2" s="1"/>
  <c r="G42" i="2"/>
  <c r="H42" i="2" s="1"/>
  <c r="G41" i="2"/>
  <c r="H41" i="2" s="1"/>
  <c r="G40" i="2"/>
  <c r="H40" i="2" s="1"/>
  <c r="G39" i="2"/>
  <c r="H39" i="2" s="1"/>
  <c r="G38" i="2"/>
  <c r="H38" i="2" s="1"/>
  <c r="G37" i="2"/>
  <c r="H37" i="2" s="1"/>
  <c r="G36" i="2"/>
  <c r="H36" i="2" s="1"/>
  <c r="G35" i="2"/>
  <c r="H35" i="2" s="1"/>
  <c r="G34" i="2"/>
  <c r="H34" i="2" s="1"/>
  <c r="G33" i="2"/>
  <c r="H33" i="2" s="1"/>
  <c r="G32" i="2"/>
  <c r="H32" i="2" s="1"/>
  <c r="G31" i="2"/>
  <c r="H31" i="2" s="1"/>
  <c r="G30" i="2"/>
  <c r="H30" i="2" s="1"/>
  <c r="G29" i="2"/>
  <c r="H29" i="2" s="1"/>
  <c r="G28" i="2"/>
  <c r="H28" i="2" s="1"/>
  <c r="G27" i="2"/>
  <c r="H27" i="2" s="1"/>
  <c r="G26" i="2"/>
  <c r="H26" i="2" s="1"/>
  <c r="G25" i="2"/>
  <c r="H25" i="2" s="1"/>
  <c r="J24" i="2"/>
  <c r="I24" i="2"/>
  <c r="G24" i="2"/>
  <c r="H24" i="2" s="1"/>
  <c r="J23" i="2"/>
  <c r="I23" i="2" s="1"/>
  <c r="G23" i="2"/>
  <c r="H23" i="2" s="1"/>
  <c r="J21" i="2"/>
  <c r="I21" i="2" s="1"/>
  <c r="G21" i="2"/>
  <c r="H21" i="2" s="1"/>
  <c r="J20" i="2"/>
  <c r="I20" i="2" s="1"/>
  <c r="G20" i="2"/>
  <c r="H20" i="2" s="1"/>
  <c r="J19" i="2"/>
  <c r="I19" i="2" s="1"/>
  <c r="G19" i="2"/>
  <c r="H19" i="2" s="1"/>
  <c r="J18" i="2"/>
  <c r="I18" i="2" s="1"/>
  <c r="G18" i="2"/>
  <c r="H18" i="2" s="1"/>
  <c r="J17" i="2"/>
  <c r="I17" i="2" s="1"/>
  <c r="G17" i="2"/>
  <c r="H17" i="2" s="1"/>
  <c r="J16" i="2"/>
  <c r="I16" i="2" s="1"/>
  <c r="G16" i="2"/>
  <c r="H16" i="2" s="1"/>
  <c r="J15" i="2"/>
  <c r="I15" i="2" s="1"/>
  <c r="G15" i="2"/>
  <c r="H15" i="2" s="1"/>
  <c r="J14" i="2"/>
  <c r="I14" i="2" s="1"/>
  <c r="G14" i="2"/>
  <c r="H14" i="2" s="1"/>
  <c r="J13" i="2"/>
  <c r="I13" i="2" s="1"/>
  <c r="G13" i="2"/>
  <c r="H13" i="2" s="1"/>
  <c r="J12" i="2"/>
  <c r="I12" i="2" s="1"/>
  <c r="H12" i="2"/>
  <c r="J11" i="2"/>
  <c r="I11" i="2"/>
  <c r="H11" i="2"/>
  <c r="J10" i="2"/>
  <c r="I10" i="2" s="1"/>
  <c r="H10" i="2"/>
  <c r="J9" i="2"/>
  <c r="I9" i="2" s="1"/>
  <c r="H9" i="2"/>
</calcChain>
</file>

<file path=xl/sharedStrings.xml><?xml version="1.0" encoding="utf-8"?>
<sst xmlns="http://schemas.openxmlformats.org/spreadsheetml/2006/main" count="77" uniqueCount="77">
  <si>
    <t>NO</t>
  </si>
  <si>
    <t>NIM</t>
  </si>
  <si>
    <t>NAMA</t>
  </si>
  <si>
    <t>NILAI AKHIR TERLAPOR</t>
  </si>
  <si>
    <t xml:space="preserve">TUGAS </t>
  </si>
  <si>
    <t xml:space="preserve">UTS </t>
  </si>
  <si>
    <t xml:space="preserve">UAS </t>
  </si>
  <si>
    <t>RERATA</t>
  </si>
  <si>
    <t>MUTU</t>
  </si>
  <si>
    <t>NA</t>
  </si>
  <si>
    <t>U1</t>
  </si>
  <si>
    <t>U2</t>
  </si>
  <si>
    <t>U3</t>
  </si>
  <si>
    <t>DOSEN PENGAMPU</t>
  </si>
  <si>
    <t>NIDN.   ……………………………………….</t>
  </si>
  <si>
    <t>LALU ABDURRAHMAN</t>
  </si>
  <si>
    <t>LALU APRIA SALAHUDDIN</t>
  </si>
  <si>
    <t>LALU GIBRAN HAYYANUL HAQ</t>
  </si>
  <si>
    <t>LALU RACHMAT SEPTIAN HIDAYAT</t>
  </si>
  <si>
    <t>LILA HAYAH AZIZAH</t>
  </si>
  <si>
    <t>LILIS ERAPATI</t>
  </si>
  <si>
    <t>LINDA AMALINA</t>
  </si>
  <si>
    <t>LUTFI SANY RIZKI</t>
  </si>
  <si>
    <t>M.ADITYA HEPZIL L.N</t>
  </si>
  <si>
    <t>M ALDY SETYAWAN</t>
  </si>
  <si>
    <t>M. AXL ROMEO</t>
  </si>
  <si>
    <t>M.HANIF</t>
  </si>
  <si>
    <t xml:space="preserve"> M. JAM RATUL AKBAR</t>
  </si>
  <si>
    <t>M. RENDRA JANUARDI</t>
  </si>
  <si>
    <t>M. RIDHO TIL FURQON</t>
  </si>
  <si>
    <t>M. SADAM</t>
  </si>
  <si>
    <t>M. SALAHUDIN</t>
  </si>
  <si>
    <t>M SYAHRUL ALAM</t>
  </si>
  <si>
    <t>MAULANA SATRIAWAN</t>
  </si>
  <si>
    <t>MELAN ARDIFA UTARI</t>
  </si>
  <si>
    <t>MIFTAHUL JANNAH</t>
  </si>
  <si>
    <t>MOCHAMAD ADZIR ANAM</t>
  </si>
  <si>
    <t>MOH IDRIS RIZKI</t>
  </si>
  <si>
    <t>MUH HADINATA</t>
  </si>
  <si>
    <t>MUHAMMAD RIZAL PRATAMA</t>
  </si>
  <si>
    <t>MUHAMMAD SALIM BAMASAQ</t>
  </si>
  <si>
    <t>IZZUL AKHLAK</t>
  </si>
  <si>
    <t>LALU MUHAMMAD NAZRIL HAKIKI</t>
  </si>
  <si>
    <t>LALU ADYATMA SURYA WIJAYA</t>
  </si>
  <si>
    <t>LALU AGUS AFANDI</t>
  </si>
  <si>
    <t>LALU FIZZIKRI MAULANA</t>
  </si>
  <si>
    <t>MOH ZIKRUL HADI</t>
  </si>
  <si>
    <t>MUH SAUKY ROSYADI</t>
  </si>
  <si>
    <t>MUHAJIRIN</t>
  </si>
  <si>
    <t>BIMA AFRIAMIN</t>
  </si>
  <si>
    <t>LAILI RAFIAHTUL ADABIAH</t>
  </si>
  <si>
    <t>LALU AGIL MUSTOFA</t>
  </si>
  <si>
    <t>LALU MOH RAFLY</t>
  </si>
  <si>
    <t>LEGAN NUR AZIL</t>
  </si>
  <si>
    <t>LINTANG TANJUNG PANGESTU</t>
  </si>
  <si>
    <t>M.AWAHUN MAFA</t>
  </si>
  <si>
    <t>M. FAJAR WAHYU PRATAMA</t>
  </si>
  <si>
    <t>M. JAYA MUSLIM</t>
  </si>
  <si>
    <t>M. SADHAM</t>
  </si>
  <si>
    <t>M. ZAKY SAHRUL ARIFIN</t>
  </si>
  <si>
    <t>MOEHAMAD RANGGA BIMANTORO</t>
  </si>
  <si>
    <t>MOH. FAWWAZ PUTRA ALHARIZ</t>
  </si>
  <si>
    <t>MUH AL-ANSHARI</t>
  </si>
  <si>
    <t>MUH. HASBY ASHIDIQI</t>
  </si>
  <si>
    <t>MUHAMMAD ABDILLAH</t>
  </si>
  <si>
    <t>MUHARADIN ALFARABI</t>
  </si>
  <si>
    <t>MU'AMMAR KHADAFI</t>
  </si>
  <si>
    <t>ILHAM GINADI</t>
  </si>
  <si>
    <t>MAGFIRA ARDISTA</t>
  </si>
  <si>
    <t>M. MALIK NADOWA</t>
  </si>
  <si>
    <t>KASFUL KHAERI</t>
  </si>
  <si>
    <t>TRI WAHYU LAKSANA</t>
  </si>
  <si>
    <t>M. RAHMAN ZULFAH</t>
  </si>
  <si>
    <t>SEMESTER II/KELAS C</t>
  </si>
  <si>
    <t>HASIL EVALUASI PEMBELAJARAN MK ILMU NEGARA</t>
  </si>
  <si>
    <t>ASRI., SHI., MH</t>
  </si>
  <si>
    <t>MATARAM, 29 Desember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</si>
</sst>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Times New Roman"/>
      <family val="1"/>
    </font>
    <font>
      <sz val="8"/>
      <color rgb="FF000000"/>
      <name val="Calibri"/>
      <family val="2"/>
      <scheme val="minor"/>
    </font>
    <font>
      <sz val="12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5" xfId="0" applyBorder="1" applyAlignment="1">
      <alignment horizontal="center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9" xfId="0" applyFont="1" applyBorder="1" applyAlignment="1">
      <alignment vertical="center" wrapText="1"/>
    </xf>
    <xf numFmtId="0" fontId="0" fillId="0" borderId="5" xfId="0" applyBorder="1"/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9" fillId="0" borderId="5" xfId="0" applyFont="1" applyBorder="1" applyAlignment="1">
      <alignment horizontal="justify" vertical="center"/>
    </xf>
    <xf numFmtId="0" fontId="9" fillId="0" borderId="8" xfId="0" applyFont="1" applyBorder="1" applyAlignment="1">
      <alignment horizontal="justify" vertical="center"/>
    </xf>
    <xf numFmtId="0" fontId="10" fillId="0" borderId="0" xfId="0" applyFont="1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5"/>
  <sheetViews>
    <sheetView tabSelected="1" topLeftCell="A24" workbookViewId="0">
      <selection activeCell="F27" sqref="F27"/>
    </sheetView>
  </sheetViews>
  <sheetFormatPr defaultRowHeight="15" x14ac:dyDescent="0.25"/>
  <cols>
    <col min="2" max="2" width="11.28515625" customWidth="1"/>
    <col min="3" max="3" width="27.140625" customWidth="1"/>
  </cols>
  <sheetData>
    <row r="1" spans="1:10" ht="18.75" x14ac:dyDescent="0.3">
      <c r="A1" s="31" t="s">
        <v>74</v>
      </c>
      <c r="B1" s="31"/>
      <c r="C1" s="31"/>
      <c r="D1" s="31"/>
      <c r="E1" s="31"/>
      <c r="F1" s="31"/>
      <c r="G1" s="31"/>
      <c r="H1" s="31"/>
    </row>
    <row r="2" spans="1:10" ht="18.75" x14ac:dyDescent="0.3">
      <c r="A2" s="31" t="s">
        <v>73</v>
      </c>
      <c r="B2" s="31"/>
      <c r="C2" s="31"/>
      <c r="D2" s="31"/>
      <c r="E2" s="31"/>
      <c r="F2" s="31"/>
      <c r="G2" s="31"/>
      <c r="H2" s="31"/>
    </row>
    <row r="3" spans="1:10" ht="18.75" x14ac:dyDescent="0.3">
      <c r="A3" s="31"/>
      <c r="B3" s="31"/>
      <c r="C3" s="31"/>
      <c r="D3" s="31"/>
      <c r="E3" s="31"/>
      <c r="F3" s="31"/>
      <c r="G3" s="31"/>
      <c r="H3" s="31"/>
    </row>
    <row r="4" spans="1:10" x14ac:dyDescent="0.25">
      <c r="A4" s="1"/>
      <c r="G4" s="1"/>
      <c r="H4" s="2"/>
    </row>
    <row r="5" spans="1:10" x14ac:dyDescent="0.25">
      <c r="A5" s="1"/>
      <c r="G5" s="1"/>
      <c r="H5" s="2"/>
    </row>
    <row r="6" spans="1:10" ht="15.75" x14ac:dyDescent="0.25">
      <c r="A6" s="32" t="s">
        <v>0</v>
      </c>
      <c r="B6" s="35" t="s">
        <v>1</v>
      </c>
      <c r="C6" s="38" t="s">
        <v>2</v>
      </c>
      <c r="D6" s="41" t="s">
        <v>3</v>
      </c>
      <c r="E6" s="42"/>
      <c r="F6" s="42"/>
      <c r="G6" s="42"/>
      <c r="H6" s="43"/>
    </row>
    <row r="7" spans="1:10" ht="15.75" x14ac:dyDescent="0.25">
      <c r="A7" s="33"/>
      <c r="B7" s="36"/>
      <c r="C7" s="39"/>
      <c r="D7" s="3" t="s">
        <v>4</v>
      </c>
      <c r="E7" s="4" t="s">
        <v>5</v>
      </c>
      <c r="F7" s="4" t="s">
        <v>6</v>
      </c>
      <c r="G7" s="44" t="s">
        <v>7</v>
      </c>
      <c r="H7" s="46" t="s">
        <v>8</v>
      </c>
      <c r="I7" s="49" t="s">
        <v>9</v>
      </c>
    </row>
    <row r="8" spans="1:10" ht="16.5" thickBot="1" x14ac:dyDescent="0.3">
      <c r="A8" s="34"/>
      <c r="B8" s="37"/>
      <c r="C8" s="40"/>
      <c r="D8" s="5" t="s">
        <v>10</v>
      </c>
      <c r="E8" s="6" t="s">
        <v>11</v>
      </c>
      <c r="F8" s="6" t="s">
        <v>12</v>
      </c>
      <c r="G8" s="45"/>
      <c r="H8" s="47"/>
      <c r="I8" s="49"/>
    </row>
    <row r="9" spans="1:10" ht="16.5" thickTop="1" thickBot="1" x14ac:dyDescent="0.3">
      <c r="A9" s="7">
        <v>1</v>
      </c>
      <c r="B9" s="24"/>
      <c r="C9" s="26" t="s">
        <v>15</v>
      </c>
      <c r="D9" s="8">
        <v>80</v>
      </c>
      <c r="E9" s="8">
        <v>80</v>
      </c>
      <c r="F9" s="8">
        <v>85</v>
      </c>
      <c r="G9" s="8">
        <f>((20*D9)+(30*E9)+(50*F9))/100</f>
        <v>82.5</v>
      </c>
      <c r="H9" s="9" t="str">
        <f>IF(G9&gt;80,"A",IF(G9&gt;75,"A-",IF(G9&gt;70,"B+",IF(G9&gt;65,"B",IF(G9&gt;60,"B-",IF(G9&gt;55,"C+",IF(G9&gt;50,"C")))))))</f>
        <v>A</v>
      </c>
      <c r="I9" s="10">
        <f t="shared" ref="I9:I26" si="0">J9/100</f>
        <v>82</v>
      </c>
      <c r="J9" s="11">
        <f t="shared" ref="J9:J26" si="1">(30*D9)+(30*E9)+(40*F9)</f>
        <v>8200</v>
      </c>
    </row>
    <row r="10" spans="1:10" ht="15.75" thickBot="1" x14ac:dyDescent="0.3">
      <c r="A10" s="12">
        <v>2</v>
      </c>
      <c r="B10" s="25"/>
      <c r="C10" s="27" t="s">
        <v>16</v>
      </c>
      <c r="D10" s="15">
        <v>80</v>
      </c>
      <c r="E10" s="15">
        <v>60</v>
      </c>
      <c r="F10" s="15">
        <v>80</v>
      </c>
      <c r="G10" s="8">
        <f t="shared" ref="G10:G60" si="2">((20*D10)+(30*E10)+(50*F10))/100</f>
        <v>74</v>
      </c>
      <c r="H10" s="15" t="str">
        <f>IF(G10&gt;80,"A",IF(G10&gt;75,"A-",IF(G10&gt;70,"B+",IF(G10&gt;65,"B",IF(G10&gt;60,"B-",IF(G10&gt;55,"C+",IF(G10&gt;50,"C")))))))</f>
        <v>B+</v>
      </c>
      <c r="I10" s="10">
        <f t="shared" si="0"/>
        <v>74</v>
      </c>
      <c r="J10" s="11">
        <f t="shared" si="1"/>
        <v>7400</v>
      </c>
    </row>
    <row r="11" spans="1:10" ht="15.75" thickBot="1" x14ac:dyDescent="0.3">
      <c r="A11" s="16">
        <v>3</v>
      </c>
      <c r="B11" s="25"/>
      <c r="C11" s="27" t="s">
        <v>17</v>
      </c>
      <c r="D11" s="15"/>
      <c r="E11" s="15"/>
      <c r="F11" s="15"/>
      <c r="G11" s="8">
        <f t="shared" si="2"/>
        <v>0</v>
      </c>
      <c r="H11" s="15" t="b">
        <f t="shared" ref="H11:H64" si="3">IF(G11&gt;80,"A",IF(G11&gt;75,"A-",IF(G11&gt;70,"B+",IF(G11&gt;65,"B",IF(G11&gt;60,"B-",IF(G11&gt;55,"C+",IF(G11&gt;50,"C")))))))</f>
        <v>0</v>
      </c>
      <c r="I11" s="10">
        <f t="shared" si="0"/>
        <v>0</v>
      </c>
      <c r="J11" s="11">
        <f t="shared" si="1"/>
        <v>0</v>
      </c>
    </row>
    <row r="12" spans="1:10" ht="23.25" thickBot="1" x14ac:dyDescent="0.3">
      <c r="A12" s="12">
        <v>4</v>
      </c>
      <c r="B12" s="25"/>
      <c r="C12" s="27" t="s">
        <v>18</v>
      </c>
      <c r="D12" s="15">
        <v>85</v>
      </c>
      <c r="E12" s="15">
        <v>65</v>
      </c>
      <c r="F12" s="15">
        <v>70</v>
      </c>
      <c r="G12" s="8">
        <f t="shared" si="2"/>
        <v>71.5</v>
      </c>
      <c r="H12" s="15" t="str">
        <f t="shared" si="3"/>
        <v>B+</v>
      </c>
      <c r="I12" s="10">
        <f t="shared" si="0"/>
        <v>73</v>
      </c>
      <c r="J12" s="11">
        <f t="shared" si="1"/>
        <v>7300</v>
      </c>
    </row>
    <row r="13" spans="1:10" ht="15.75" thickBot="1" x14ac:dyDescent="0.3">
      <c r="A13" s="16">
        <v>5</v>
      </c>
      <c r="B13" s="25"/>
      <c r="C13" s="27" t="s">
        <v>19</v>
      </c>
      <c r="D13" s="15">
        <v>80</v>
      </c>
      <c r="E13" s="15">
        <v>65</v>
      </c>
      <c r="F13" s="15">
        <v>75</v>
      </c>
      <c r="G13" s="8">
        <f t="shared" si="2"/>
        <v>73</v>
      </c>
      <c r="H13" s="15" t="str">
        <f t="shared" si="3"/>
        <v>B+</v>
      </c>
      <c r="I13" s="10">
        <f t="shared" si="0"/>
        <v>73.5</v>
      </c>
      <c r="J13" s="11">
        <f t="shared" si="1"/>
        <v>7350</v>
      </c>
    </row>
    <row r="14" spans="1:10" ht="15.75" thickBot="1" x14ac:dyDescent="0.3">
      <c r="A14" s="12">
        <v>6</v>
      </c>
      <c r="B14" s="25"/>
      <c r="C14" s="27" t="s">
        <v>20</v>
      </c>
      <c r="D14" s="15">
        <v>80</v>
      </c>
      <c r="E14" s="15">
        <v>55</v>
      </c>
      <c r="F14" s="15">
        <v>70</v>
      </c>
      <c r="G14" s="8">
        <f t="shared" si="2"/>
        <v>67.5</v>
      </c>
      <c r="H14" s="15" t="str">
        <f t="shared" si="3"/>
        <v>B</v>
      </c>
      <c r="I14" s="10">
        <f t="shared" si="0"/>
        <v>68.5</v>
      </c>
      <c r="J14" s="11">
        <f t="shared" si="1"/>
        <v>6850</v>
      </c>
    </row>
    <row r="15" spans="1:10" ht="15.75" thickBot="1" x14ac:dyDescent="0.3">
      <c r="A15" s="16">
        <v>7</v>
      </c>
      <c r="B15" s="25"/>
      <c r="C15" s="27" t="s">
        <v>21</v>
      </c>
      <c r="D15" s="15">
        <v>85</v>
      </c>
      <c r="E15" s="15">
        <v>90</v>
      </c>
      <c r="F15" s="15">
        <v>95</v>
      </c>
      <c r="G15" s="8">
        <f t="shared" si="2"/>
        <v>91.5</v>
      </c>
      <c r="H15" s="15" t="str">
        <f t="shared" si="3"/>
        <v>A</v>
      </c>
      <c r="I15" s="10">
        <f t="shared" si="0"/>
        <v>90.5</v>
      </c>
      <c r="J15" s="11">
        <f t="shared" si="1"/>
        <v>9050</v>
      </c>
    </row>
    <row r="16" spans="1:10" ht="15.75" thickBot="1" x14ac:dyDescent="0.3">
      <c r="A16" s="12">
        <v>8</v>
      </c>
      <c r="B16" s="25"/>
      <c r="C16" s="27" t="s">
        <v>22</v>
      </c>
      <c r="D16" s="15">
        <v>80</v>
      </c>
      <c r="E16" s="15">
        <v>60</v>
      </c>
      <c r="F16" s="15">
        <v>80</v>
      </c>
      <c r="G16" s="8">
        <f t="shared" si="2"/>
        <v>74</v>
      </c>
      <c r="H16" s="15" t="str">
        <f t="shared" si="3"/>
        <v>B+</v>
      </c>
      <c r="I16" s="10">
        <f t="shared" si="0"/>
        <v>74</v>
      </c>
      <c r="J16" s="11">
        <f t="shared" si="1"/>
        <v>7400</v>
      </c>
    </row>
    <row r="17" spans="1:10" ht="15.75" thickBot="1" x14ac:dyDescent="0.3">
      <c r="A17" s="16">
        <v>9</v>
      </c>
      <c r="B17" s="25"/>
      <c r="C17" s="27" t="s">
        <v>23</v>
      </c>
      <c r="D17" s="15">
        <v>85</v>
      </c>
      <c r="E17" s="15">
        <v>55</v>
      </c>
      <c r="F17" s="15">
        <v>65</v>
      </c>
      <c r="G17" s="8">
        <f t="shared" si="2"/>
        <v>66</v>
      </c>
      <c r="H17" s="15" t="str">
        <f t="shared" si="3"/>
        <v>B</v>
      </c>
      <c r="I17" s="10">
        <f t="shared" si="0"/>
        <v>68</v>
      </c>
      <c r="J17" s="11">
        <f t="shared" si="1"/>
        <v>6800</v>
      </c>
    </row>
    <row r="18" spans="1:10" ht="15.75" thickBot="1" x14ac:dyDescent="0.3">
      <c r="A18" s="12">
        <v>10</v>
      </c>
      <c r="B18" s="25"/>
      <c r="C18" s="27" t="s">
        <v>24</v>
      </c>
      <c r="D18" s="15"/>
      <c r="E18" s="15"/>
      <c r="F18" s="15"/>
      <c r="G18" s="8">
        <f t="shared" si="2"/>
        <v>0</v>
      </c>
      <c r="H18" s="15" t="b">
        <f t="shared" si="3"/>
        <v>0</v>
      </c>
      <c r="I18" s="10">
        <f t="shared" si="0"/>
        <v>0</v>
      </c>
      <c r="J18" s="11">
        <f t="shared" si="1"/>
        <v>0</v>
      </c>
    </row>
    <row r="19" spans="1:10" ht="15.75" thickBot="1" x14ac:dyDescent="0.3">
      <c r="A19" s="16">
        <v>11</v>
      </c>
      <c r="B19" s="25"/>
      <c r="C19" s="27" t="s">
        <v>25</v>
      </c>
      <c r="D19" s="15"/>
      <c r="E19" s="15"/>
      <c r="F19" s="15"/>
      <c r="G19" s="8">
        <f t="shared" si="2"/>
        <v>0</v>
      </c>
      <c r="H19" s="15" t="b">
        <f t="shared" si="3"/>
        <v>0</v>
      </c>
      <c r="I19" s="10">
        <f t="shared" si="0"/>
        <v>0</v>
      </c>
      <c r="J19" s="11">
        <f t="shared" si="1"/>
        <v>0</v>
      </c>
    </row>
    <row r="20" spans="1:10" ht="15.75" thickBot="1" x14ac:dyDescent="0.3">
      <c r="A20" s="12">
        <v>12</v>
      </c>
      <c r="B20" s="25"/>
      <c r="C20" s="27" t="s">
        <v>26</v>
      </c>
      <c r="D20" s="15">
        <v>80</v>
      </c>
      <c r="E20" s="15">
        <v>55</v>
      </c>
      <c r="F20" s="15">
        <v>55</v>
      </c>
      <c r="G20" s="8">
        <f t="shared" si="2"/>
        <v>60</v>
      </c>
      <c r="H20" s="15" t="str">
        <f t="shared" si="3"/>
        <v>C+</v>
      </c>
      <c r="I20" s="10">
        <f t="shared" si="0"/>
        <v>62.5</v>
      </c>
      <c r="J20" s="11">
        <f t="shared" si="1"/>
        <v>6250</v>
      </c>
    </row>
    <row r="21" spans="1:10" ht="15.75" thickBot="1" x14ac:dyDescent="0.3">
      <c r="A21" s="16">
        <v>13</v>
      </c>
      <c r="B21" s="25"/>
      <c r="C21" s="27" t="s">
        <v>27</v>
      </c>
      <c r="D21" s="15">
        <v>80</v>
      </c>
      <c r="E21" s="15">
        <v>75</v>
      </c>
      <c r="F21" s="15">
        <v>90</v>
      </c>
      <c r="G21" s="8">
        <f t="shared" si="2"/>
        <v>83.5</v>
      </c>
      <c r="H21" s="15" t="str">
        <f t="shared" si="3"/>
        <v>A</v>
      </c>
      <c r="I21" s="10">
        <f t="shared" si="0"/>
        <v>82.5</v>
      </c>
      <c r="J21" s="11">
        <f t="shared" si="1"/>
        <v>8250</v>
      </c>
    </row>
    <row r="22" spans="1:10" ht="15.75" thickBot="1" x14ac:dyDescent="0.3">
      <c r="A22" s="16">
        <v>14</v>
      </c>
      <c r="B22" s="25"/>
      <c r="C22" s="27" t="s">
        <v>72</v>
      </c>
      <c r="D22" s="15">
        <v>85</v>
      </c>
      <c r="E22" s="15">
        <v>55</v>
      </c>
      <c r="F22" s="15">
        <v>75</v>
      </c>
      <c r="G22" s="8">
        <f t="shared" si="2"/>
        <v>71</v>
      </c>
      <c r="H22" s="15" t="str">
        <f t="shared" si="3"/>
        <v>B+</v>
      </c>
      <c r="I22" s="10">
        <f t="shared" si="0"/>
        <v>72</v>
      </c>
      <c r="J22" s="11">
        <f t="shared" si="1"/>
        <v>7200</v>
      </c>
    </row>
    <row r="23" spans="1:10" ht="15.75" thickBot="1" x14ac:dyDescent="0.3">
      <c r="A23" s="12">
        <v>15</v>
      </c>
      <c r="B23" s="25"/>
      <c r="C23" s="27" t="s">
        <v>28</v>
      </c>
      <c r="D23" s="12">
        <v>75</v>
      </c>
      <c r="E23" s="12">
        <v>50</v>
      </c>
      <c r="F23" s="12">
        <v>75</v>
      </c>
      <c r="G23" s="8">
        <f t="shared" si="2"/>
        <v>67.5</v>
      </c>
      <c r="H23" s="15" t="str">
        <f t="shared" si="3"/>
        <v>B</v>
      </c>
      <c r="I23" s="10">
        <f t="shared" si="0"/>
        <v>67.5</v>
      </c>
      <c r="J23" s="11">
        <f t="shared" si="1"/>
        <v>6750</v>
      </c>
    </row>
    <row r="24" spans="1:10" ht="15.75" thickBot="1" x14ac:dyDescent="0.3">
      <c r="A24" s="16">
        <v>16</v>
      </c>
      <c r="B24" s="25"/>
      <c r="C24" s="27" t="s">
        <v>29</v>
      </c>
      <c r="D24" s="12">
        <v>80</v>
      </c>
      <c r="E24" s="12">
        <v>65</v>
      </c>
      <c r="F24" s="12">
        <v>75</v>
      </c>
      <c r="G24" s="8">
        <f t="shared" si="2"/>
        <v>73</v>
      </c>
      <c r="H24" s="15" t="str">
        <f t="shared" si="3"/>
        <v>B+</v>
      </c>
      <c r="I24" s="10">
        <f t="shared" si="0"/>
        <v>73.5</v>
      </c>
      <c r="J24" s="11">
        <f t="shared" si="1"/>
        <v>7350</v>
      </c>
    </row>
    <row r="25" spans="1:10" ht="15.75" thickBot="1" x14ac:dyDescent="0.3">
      <c r="A25" s="12">
        <v>17</v>
      </c>
      <c r="B25" s="25"/>
      <c r="C25" s="27" t="s">
        <v>30</v>
      </c>
      <c r="D25" s="12">
        <v>80</v>
      </c>
      <c r="E25" s="12">
        <v>75</v>
      </c>
      <c r="F25" s="12">
        <v>65</v>
      </c>
      <c r="G25" s="8">
        <f t="shared" si="2"/>
        <v>71</v>
      </c>
      <c r="H25" s="15" t="str">
        <f t="shared" si="3"/>
        <v>B+</v>
      </c>
      <c r="I25" s="10">
        <f t="shared" si="0"/>
        <v>72.5</v>
      </c>
      <c r="J25" s="11">
        <f t="shared" si="1"/>
        <v>7250</v>
      </c>
    </row>
    <row r="26" spans="1:10" ht="15.75" thickBot="1" x14ac:dyDescent="0.3">
      <c r="A26" s="16">
        <v>18</v>
      </c>
      <c r="B26" s="25"/>
      <c r="C26" s="27" t="s">
        <v>31</v>
      </c>
      <c r="D26" s="12">
        <v>85</v>
      </c>
      <c r="E26" s="12">
        <v>70</v>
      </c>
      <c r="F26" s="12">
        <v>65</v>
      </c>
      <c r="G26" s="8">
        <f t="shared" si="2"/>
        <v>70.5</v>
      </c>
      <c r="H26" s="15" t="str">
        <f t="shared" si="3"/>
        <v>B+</v>
      </c>
      <c r="I26" s="10">
        <f t="shared" si="0"/>
        <v>72.5</v>
      </c>
      <c r="J26" s="11">
        <f t="shared" si="1"/>
        <v>7250</v>
      </c>
    </row>
    <row r="27" spans="1:10" ht="15.75" thickBot="1" x14ac:dyDescent="0.3">
      <c r="A27" s="12">
        <v>19</v>
      </c>
      <c r="B27" s="25"/>
      <c r="C27" s="27" t="s">
        <v>32</v>
      </c>
      <c r="D27" s="12">
        <v>80</v>
      </c>
      <c r="E27" s="12">
        <v>55</v>
      </c>
      <c r="F27" s="12">
        <v>55</v>
      </c>
      <c r="G27" s="8">
        <f t="shared" si="2"/>
        <v>60</v>
      </c>
      <c r="H27" s="15" t="str">
        <f t="shared" si="3"/>
        <v>C+</v>
      </c>
    </row>
    <row r="28" spans="1:10" ht="15.75" thickBot="1" x14ac:dyDescent="0.3">
      <c r="A28" s="16">
        <v>20</v>
      </c>
      <c r="B28" s="25"/>
      <c r="C28" s="27" t="s">
        <v>33</v>
      </c>
      <c r="D28" s="12">
        <v>85</v>
      </c>
      <c r="E28" s="12">
        <v>60</v>
      </c>
      <c r="F28" s="12">
        <v>70</v>
      </c>
      <c r="G28" s="8">
        <f t="shared" si="2"/>
        <v>70</v>
      </c>
      <c r="H28" s="15" t="str">
        <f t="shared" si="3"/>
        <v>B</v>
      </c>
    </row>
    <row r="29" spans="1:10" ht="15.75" thickBot="1" x14ac:dyDescent="0.3">
      <c r="A29" s="12">
        <v>21</v>
      </c>
      <c r="B29" s="25"/>
      <c r="C29" s="27" t="s">
        <v>34</v>
      </c>
      <c r="D29" s="12">
        <v>85</v>
      </c>
      <c r="E29" s="12">
        <v>80</v>
      </c>
      <c r="F29" s="12">
        <v>75</v>
      </c>
      <c r="G29" s="8">
        <f t="shared" si="2"/>
        <v>78.5</v>
      </c>
      <c r="H29" s="15" t="str">
        <f t="shared" si="3"/>
        <v>A-</v>
      </c>
    </row>
    <row r="30" spans="1:10" ht="15.75" thickBot="1" x14ac:dyDescent="0.3">
      <c r="A30" s="16">
        <v>22</v>
      </c>
      <c r="B30" s="25"/>
      <c r="C30" s="27" t="s">
        <v>35</v>
      </c>
      <c r="D30" s="12">
        <v>80</v>
      </c>
      <c r="E30" s="12">
        <v>70</v>
      </c>
      <c r="F30" s="12">
        <v>90</v>
      </c>
      <c r="G30" s="8">
        <f t="shared" si="2"/>
        <v>82</v>
      </c>
      <c r="H30" s="15" t="str">
        <f t="shared" si="3"/>
        <v>A</v>
      </c>
    </row>
    <row r="31" spans="1:10" ht="15.75" thickBot="1" x14ac:dyDescent="0.3">
      <c r="A31" s="12">
        <v>23</v>
      </c>
      <c r="B31" s="25"/>
      <c r="C31" s="27" t="s">
        <v>36</v>
      </c>
      <c r="D31" s="12">
        <v>85</v>
      </c>
      <c r="E31" s="12">
        <v>60</v>
      </c>
      <c r="F31" s="12">
        <v>55</v>
      </c>
      <c r="G31" s="8">
        <f t="shared" si="2"/>
        <v>62.5</v>
      </c>
      <c r="H31" s="15" t="str">
        <f t="shared" si="3"/>
        <v>B-</v>
      </c>
    </row>
    <row r="32" spans="1:10" ht="15.75" thickBot="1" x14ac:dyDescent="0.3">
      <c r="A32" s="16">
        <v>24</v>
      </c>
      <c r="B32" s="25"/>
      <c r="C32" s="27" t="s">
        <v>37</v>
      </c>
      <c r="D32" s="12">
        <v>80</v>
      </c>
      <c r="E32" s="12">
        <v>65</v>
      </c>
      <c r="F32" s="12">
        <v>75</v>
      </c>
      <c r="G32" s="8">
        <f t="shared" si="2"/>
        <v>73</v>
      </c>
      <c r="H32" s="15" t="str">
        <f t="shared" si="3"/>
        <v>B+</v>
      </c>
    </row>
    <row r="33" spans="1:8" ht="15.75" thickBot="1" x14ac:dyDescent="0.3">
      <c r="A33" s="12">
        <v>25</v>
      </c>
      <c r="B33" s="25"/>
      <c r="C33" s="27" t="s">
        <v>38</v>
      </c>
      <c r="D33" s="12">
        <v>85</v>
      </c>
      <c r="E33" s="12">
        <v>85</v>
      </c>
      <c r="F33" s="12">
        <v>75</v>
      </c>
      <c r="G33" s="8">
        <f t="shared" si="2"/>
        <v>80</v>
      </c>
      <c r="H33" s="15" t="str">
        <f t="shared" si="3"/>
        <v>A-</v>
      </c>
    </row>
    <row r="34" spans="1:8" ht="15.75" thickBot="1" x14ac:dyDescent="0.3">
      <c r="A34" s="16">
        <v>26</v>
      </c>
      <c r="B34" s="25"/>
      <c r="C34" s="27" t="s">
        <v>39</v>
      </c>
      <c r="D34" s="12">
        <v>85</v>
      </c>
      <c r="E34" s="12">
        <v>55</v>
      </c>
      <c r="F34" s="12">
        <v>70</v>
      </c>
      <c r="G34" s="8">
        <f t="shared" si="2"/>
        <v>68.5</v>
      </c>
      <c r="H34" s="15" t="str">
        <f t="shared" si="3"/>
        <v>B</v>
      </c>
    </row>
    <row r="35" spans="1:8" ht="15.75" thickBot="1" x14ac:dyDescent="0.3">
      <c r="A35" s="12">
        <v>27</v>
      </c>
      <c r="B35" s="25"/>
      <c r="C35" s="27" t="s">
        <v>40</v>
      </c>
      <c r="D35" s="12">
        <v>85</v>
      </c>
      <c r="E35" s="12">
        <v>65</v>
      </c>
      <c r="F35" s="12">
        <v>75</v>
      </c>
      <c r="G35" s="8">
        <f t="shared" si="2"/>
        <v>74</v>
      </c>
      <c r="H35" s="15" t="str">
        <f t="shared" si="3"/>
        <v>B+</v>
      </c>
    </row>
    <row r="36" spans="1:8" ht="15.75" thickBot="1" x14ac:dyDescent="0.3">
      <c r="A36" s="16">
        <v>28</v>
      </c>
      <c r="B36" s="25"/>
      <c r="C36" s="27" t="s">
        <v>41</v>
      </c>
      <c r="D36" s="12">
        <v>85</v>
      </c>
      <c r="E36" s="12">
        <v>55</v>
      </c>
      <c r="F36" s="12">
        <v>65</v>
      </c>
      <c r="G36" s="8">
        <f t="shared" si="2"/>
        <v>66</v>
      </c>
      <c r="H36" s="15" t="str">
        <f t="shared" si="3"/>
        <v>B</v>
      </c>
    </row>
    <row r="37" spans="1:8" ht="23.25" thickBot="1" x14ac:dyDescent="0.3">
      <c r="A37" s="12">
        <v>29</v>
      </c>
      <c r="B37" s="25"/>
      <c r="C37" s="27" t="s">
        <v>42</v>
      </c>
      <c r="D37" s="12">
        <v>75</v>
      </c>
      <c r="E37" s="12">
        <v>70</v>
      </c>
      <c r="F37" s="12">
        <v>55</v>
      </c>
      <c r="G37" s="8">
        <f t="shared" si="2"/>
        <v>63.5</v>
      </c>
      <c r="H37" s="15" t="str">
        <f t="shared" si="3"/>
        <v>B-</v>
      </c>
    </row>
    <row r="38" spans="1:8" ht="15.75" thickBot="1" x14ac:dyDescent="0.3">
      <c r="A38" s="16">
        <v>30</v>
      </c>
      <c r="B38" s="25"/>
      <c r="C38" s="27" t="s">
        <v>43</v>
      </c>
      <c r="D38" s="12">
        <v>85</v>
      </c>
      <c r="E38" s="12">
        <v>55</v>
      </c>
      <c r="F38" s="12">
        <v>75</v>
      </c>
      <c r="G38" s="8">
        <f t="shared" si="2"/>
        <v>71</v>
      </c>
      <c r="H38" s="15" t="str">
        <f t="shared" si="3"/>
        <v>B+</v>
      </c>
    </row>
    <row r="39" spans="1:8" ht="15.75" thickBot="1" x14ac:dyDescent="0.3">
      <c r="A39" s="12">
        <v>31</v>
      </c>
      <c r="B39" s="25"/>
      <c r="C39" s="27" t="s">
        <v>44</v>
      </c>
      <c r="D39" s="12">
        <v>85</v>
      </c>
      <c r="E39" s="12">
        <v>75</v>
      </c>
      <c r="F39" s="12">
        <v>90</v>
      </c>
      <c r="G39" s="8">
        <f t="shared" si="2"/>
        <v>84.5</v>
      </c>
      <c r="H39" s="15" t="str">
        <f t="shared" si="3"/>
        <v>A</v>
      </c>
    </row>
    <row r="40" spans="1:8" ht="23.25" customHeight="1" thickBot="1" x14ac:dyDescent="0.3">
      <c r="A40" s="16">
        <v>32</v>
      </c>
      <c r="B40" s="25"/>
      <c r="C40" s="27" t="s">
        <v>45</v>
      </c>
      <c r="D40" s="12">
        <v>85</v>
      </c>
      <c r="E40" s="12">
        <v>65</v>
      </c>
      <c r="F40" s="12">
        <v>65</v>
      </c>
      <c r="G40" s="8">
        <f t="shared" si="2"/>
        <v>69</v>
      </c>
      <c r="H40" s="15" t="str">
        <f t="shared" si="3"/>
        <v>B</v>
      </c>
    </row>
    <row r="41" spans="1:8" ht="15.75" thickBot="1" x14ac:dyDescent="0.3">
      <c r="A41" s="12">
        <v>33</v>
      </c>
      <c r="B41" s="25"/>
      <c r="C41" s="27" t="s">
        <v>46</v>
      </c>
      <c r="D41" s="12">
        <v>85</v>
      </c>
      <c r="E41" s="12">
        <v>70</v>
      </c>
      <c r="F41" s="12">
        <v>75</v>
      </c>
      <c r="G41" s="8">
        <f t="shared" si="2"/>
        <v>75.5</v>
      </c>
      <c r="H41" s="15" t="str">
        <f t="shared" si="3"/>
        <v>A-</v>
      </c>
    </row>
    <row r="42" spans="1:8" ht="15.75" thickBot="1" x14ac:dyDescent="0.3">
      <c r="A42" s="16">
        <v>34</v>
      </c>
      <c r="B42" s="25"/>
      <c r="C42" s="27" t="s">
        <v>47</v>
      </c>
      <c r="D42" s="12">
        <v>85</v>
      </c>
      <c r="E42" s="12">
        <v>50</v>
      </c>
      <c r="F42" s="12">
        <v>85</v>
      </c>
      <c r="G42" s="8">
        <f t="shared" si="2"/>
        <v>74.5</v>
      </c>
      <c r="H42" s="15" t="str">
        <f t="shared" si="3"/>
        <v>B+</v>
      </c>
    </row>
    <row r="43" spans="1:8" ht="15.75" thickBot="1" x14ac:dyDescent="0.3">
      <c r="A43" s="12">
        <v>35</v>
      </c>
      <c r="B43" s="25"/>
      <c r="C43" s="27" t="s">
        <v>48</v>
      </c>
      <c r="D43" s="12">
        <v>80</v>
      </c>
      <c r="E43" s="12">
        <v>55</v>
      </c>
      <c r="F43" s="12">
        <v>70</v>
      </c>
      <c r="G43" s="8">
        <f t="shared" si="2"/>
        <v>67.5</v>
      </c>
      <c r="H43" s="15" t="str">
        <f t="shared" si="3"/>
        <v>B</v>
      </c>
    </row>
    <row r="44" spans="1:8" ht="15.75" thickBot="1" x14ac:dyDescent="0.3">
      <c r="A44" s="16">
        <v>36</v>
      </c>
      <c r="B44" s="13"/>
      <c r="C44" s="14" t="s">
        <v>49</v>
      </c>
      <c r="D44" s="12"/>
      <c r="E44" s="12"/>
      <c r="F44" s="12"/>
      <c r="G44" s="8">
        <f t="shared" si="2"/>
        <v>0</v>
      </c>
      <c r="H44" s="15" t="b">
        <f t="shared" si="3"/>
        <v>0</v>
      </c>
    </row>
    <row r="45" spans="1:8" ht="15.75" thickBot="1" x14ac:dyDescent="0.3">
      <c r="A45" s="12">
        <v>37</v>
      </c>
      <c r="B45" s="13"/>
      <c r="C45" s="14" t="s">
        <v>50</v>
      </c>
      <c r="D45" s="12">
        <v>85</v>
      </c>
      <c r="E45" s="12">
        <v>60</v>
      </c>
      <c r="F45" s="12">
        <v>85</v>
      </c>
      <c r="G45" s="8">
        <f t="shared" si="2"/>
        <v>77.5</v>
      </c>
      <c r="H45" s="15" t="str">
        <f t="shared" si="3"/>
        <v>A-</v>
      </c>
    </row>
    <row r="46" spans="1:8" ht="15.75" thickBot="1" x14ac:dyDescent="0.3">
      <c r="A46" s="16">
        <v>38</v>
      </c>
      <c r="B46" s="13"/>
      <c r="C46" s="14" t="s">
        <v>51</v>
      </c>
      <c r="D46" s="12">
        <v>85</v>
      </c>
      <c r="E46" s="12">
        <v>60</v>
      </c>
      <c r="F46" s="12">
        <v>90</v>
      </c>
      <c r="G46" s="8">
        <f t="shared" si="2"/>
        <v>80</v>
      </c>
      <c r="H46" s="15" t="str">
        <f t="shared" si="3"/>
        <v>A-</v>
      </c>
    </row>
    <row r="47" spans="1:8" ht="15.75" thickBot="1" x14ac:dyDescent="0.3">
      <c r="A47" s="12">
        <v>39</v>
      </c>
      <c r="B47" s="17"/>
      <c r="C47" s="18" t="s">
        <v>52</v>
      </c>
      <c r="D47" s="12">
        <v>80</v>
      </c>
      <c r="E47" s="12">
        <v>60</v>
      </c>
      <c r="F47" s="12">
        <v>75</v>
      </c>
      <c r="G47" s="8">
        <f t="shared" si="2"/>
        <v>71.5</v>
      </c>
      <c r="H47" s="15" t="str">
        <f t="shared" si="3"/>
        <v>B+</v>
      </c>
    </row>
    <row r="48" spans="1:8" ht="15.75" thickBot="1" x14ac:dyDescent="0.3">
      <c r="A48" s="16">
        <v>40</v>
      </c>
      <c r="B48" s="19"/>
      <c r="C48" s="20" t="s">
        <v>53</v>
      </c>
      <c r="D48" s="12">
        <v>85</v>
      </c>
      <c r="E48" s="12">
        <v>65</v>
      </c>
      <c r="F48" s="12">
        <v>75</v>
      </c>
      <c r="G48" s="8">
        <f t="shared" si="2"/>
        <v>74</v>
      </c>
      <c r="H48" s="15" t="str">
        <f t="shared" si="3"/>
        <v>B+</v>
      </c>
    </row>
    <row r="49" spans="1:8" ht="15.75" thickBot="1" x14ac:dyDescent="0.3">
      <c r="A49" s="12">
        <v>41</v>
      </c>
      <c r="B49" s="19"/>
      <c r="C49" s="20" t="s">
        <v>54</v>
      </c>
      <c r="D49" s="12"/>
      <c r="E49" s="12"/>
      <c r="F49" s="12"/>
      <c r="G49" s="8">
        <f t="shared" si="2"/>
        <v>0</v>
      </c>
      <c r="H49" s="15" t="b">
        <f t="shared" si="3"/>
        <v>0</v>
      </c>
    </row>
    <row r="50" spans="1:8" ht="15.75" thickBot="1" x14ac:dyDescent="0.3">
      <c r="A50" s="16">
        <v>42</v>
      </c>
      <c r="B50" s="19"/>
      <c r="C50" s="20" t="s">
        <v>55</v>
      </c>
      <c r="D50" s="12">
        <v>80</v>
      </c>
      <c r="E50" s="12">
        <v>60</v>
      </c>
      <c r="F50" s="12">
        <v>85</v>
      </c>
      <c r="G50" s="8">
        <f t="shared" si="2"/>
        <v>76.5</v>
      </c>
      <c r="H50" s="15" t="str">
        <f t="shared" si="3"/>
        <v>A-</v>
      </c>
    </row>
    <row r="51" spans="1:8" ht="15.75" thickBot="1" x14ac:dyDescent="0.3">
      <c r="A51" s="12">
        <v>43</v>
      </c>
      <c r="B51" s="19"/>
      <c r="C51" s="20" t="s">
        <v>56</v>
      </c>
      <c r="D51" s="12">
        <v>85</v>
      </c>
      <c r="E51" s="12">
        <v>80</v>
      </c>
      <c r="F51" s="12">
        <v>90</v>
      </c>
      <c r="G51" s="8">
        <f t="shared" si="2"/>
        <v>86</v>
      </c>
      <c r="H51" s="15" t="str">
        <f t="shared" si="3"/>
        <v>A</v>
      </c>
    </row>
    <row r="52" spans="1:8" ht="15.75" thickBot="1" x14ac:dyDescent="0.3">
      <c r="A52" s="16">
        <v>44</v>
      </c>
      <c r="B52" s="19"/>
      <c r="C52" s="20" t="s">
        <v>57</v>
      </c>
      <c r="D52" s="12">
        <v>85</v>
      </c>
      <c r="E52" s="12">
        <v>55</v>
      </c>
      <c r="F52" s="12">
        <v>55</v>
      </c>
      <c r="G52" s="8">
        <f t="shared" si="2"/>
        <v>61</v>
      </c>
      <c r="H52" s="15" t="str">
        <f t="shared" si="3"/>
        <v>B-</v>
      </c>
    </row>
    <row r="53" spans="1:8" ht="15.75" thickBot="1" x14ac:dyDescent="0.3">
      <c r="A53" s="12">
        <v>45</v>
      </c>
      <c r="B53" s="19"/>
      <c r="C53" s="20" t="s">
        <v>58</v>
      </c>
      <c r="D53" s="12">
        <v>85</v>
      </c>
      <c r="E53" s="12">
        <v>60</v>
      </c>
      <c r="F53" s="12">
        <v>85</v>
      </c>
      <c r="G53" s="8">
        <f t="shared" si="2"/>
        <v>77.5</v>
      </c>
      <c r="H53" s="15" t="str">
        <f t="shared" si="3"/>
        <v>A-</v>
      </c>
    </row>
    <row r="54" spans="1:8" ht="15.75" thickBot="1" x14ac:dyDescent="0.3">
      <c r="A54" s="16">
        <v>46</v>
      </c>
      <c r="B54" s="19"/>
      <c r="C54" s="20" t="s">
        <v>59</v>
      </c>
      <c r="D54" s="12">
        <v>75</v>
      </c>
      <c r="E54" s="12">
        <v>50</v>
      </c>
      <c r="F54" s="12">
        <v>65</v>
      </c>
      <c r="G54" s="8">
        <f t="shared" si="2"/>
        <v>62.5</v>
      </c>
      <c r="H54" s="15" t="str">
        <f t="shared" si="3"/>
        <v>B-</v>
      </c>
    </row>
    <row r="55" spans="1:8" ht="15.75" thickBot="1" x14ac:dyDescent="0.3">
      <c r="A55" s="12">
        <v>47</v>
      </c>
      <c r="B55" s="19"/>
      <c r="C55" s="20" t="s">
        <v>60</v>
      </c>
      <c r="D55" s="12">
        <v>85</v>
      </c>
      <c r="E55" s="12">
        <v>65</v>
      </c>
      <c r="F55" s="12">
        <v>55</v>
      </c>
      <c r="G55" s="8">
        <f t="shared" si="2"/>
        <v>64</v>
      </c>
      <c r="H55" s="15" t="str">
        <f t="shared" si="3"/>
        <v>B-</v>
      </c>
    </row>
    <row r="56" spans="1:8" ht="15.75" thickBot="1" x14ac:dyDescent="0.3">
      <c r="A56" s="16">
        <v>48</v>
      </c>
      <c r="B56" s="19"/>
      <c r="C56" s="20" t="s">
        <v>61</v>
      </c>
      <c r="D56" s="12">
        <v>85</v>
      </c>
      <c r="E56" s="12">
        <v>55</v>
      </c>
      <c r="F56" s="12">
        <v>75</v>
      </c>
      <c r="G56" s="8">
        <f t="shared" si="2"/>
        <v>71</v>
      </c>
      <c r="H56" s="15" t="str">
        <f t="shared" si="3"/>
        <v>B+</v>
      </c>
    </row>
    <row r="57" spans="1:8" ht="15.75" thickBot="1" x14ac:dyDescent="0.3">
      <c r="A57" s="12">
        <v>49</v>
      </c>
      <c r="B57" s="19"/>
      <c r="C57" s="20" t="s">
        <v>62</v>
      </c>
      <c r="D57" s="12">
        <v>85</v>
      </c>
      <c r="E57" s="12">
        <v>55</v>
      </c>
      <c r="F57" s="12">
        <v>65</v>
      </c>
      <c r="G57" s="8">
        <f t="shared" si="2"/>
        <v>66</v>
      </c>
      <c r="H57" s="15" t="str">
        <f t="shared" si="3"/>
        <v>B</v>
      </c>
    </row>
    <row r="58" spans="1:8" ht="15.75" thickBot="1" x14ac:dyDescent="0.3">
      <c r="A58" s="16">
        <v>50</v>
      </c>
      <c r="B58" s="19"/>
      <c r="C58" s="20" t="s">
        <v>63</v>
      </c>
      <c r="D58" s="12">
        <v>85</v>
      </c>
      <c r="E58" s="12">
        <v>70</v>
      </c>
      <c r="F58" s="12">
        <v>75</v>
      </c>
      <c r="G58" s="8">
        <f t="shared" si="2"/>
        <v>75.5</v>
      </c>
      <c r="H58" s="15" t="str">
        <f t="shared" si="3"/>
        <v>A-</v>
      </c>
    </row>
    <row r="59" spans="1:8" ht="15.75" thickBot="1" x14ac:dyDescent="0.3">
      <c r="A59" s="12">
        <v>51</v>
      </c>
      <c r="B59" s="19"/>
      <c r="C59" s="20" t="s">
        <v>64</v>
      </c>
      <c r="D59" s="12">
        <v>85</v>
      </c>
      <c r="E59" s="12">
        <v>65</v>
      </c>
      <c r="F59" s="12">
        <v>85</v>
      </c>
      <c r="G59" s="8">
        <f t="shared" si="2"/>
        <v>79</v>
      </c>
      <c r="H59" s="15" t="str">
        <f t="shared" si="3"/>
        <v>A-</v>
      </c>
    </row>
    <row r="60" spans="1:8" ht="15.75" thickBot="1" x14ac:dyDescent="0.3">
      <c r="A60" s="16">
        <v>52</v>
      </c>
      <c r="B60" s="13"/>
      <c r="C60" s="27" t="s">
        <v>65</v>
      </c>
      <c r="D60" s="12">
        <v>85</v>
      </c>
      <c r="E60" s="12">
        <v>55</v>
      </c>
      <c r="F60" s="12">
        <v>65</v>
      </c>
      <c r="G60" s="8">
        <f t="shared" si="2"/>
        <v>66</v>
      </c>
      <c r="H60" s="15" t="str">
        <f t="shared" si="3"/>
        <v>B</v>
      </c>
    </row>
    <row r="61" spans="1:8" x14ac:dyDescent="0.25">
      <c r="A61" s="12">
        <v>53</v>
      </c>
      <c r="B61" s="22"/>
      <c r="C61" s="28" t="s">
        <v>66</v>
      </c>
      <c r="D61" s="12">
        <v>80</v>
      </c>
      <c r="E61" s="12">
        <v>50</v>
      </c>
      <c r="F61" s="12">
        <v>50</v>
      </c>
      <c r="G61" s="12">
        <f t="shared" ref="G61:G66" si="4">SUM(D61+E61+F61)/3</f>
        <v>60</v>
      </c>
      <c r="H61" s="15" t="str">
        <f t="shared" si="3"/>
        <v>C+</v>
      </c>
    </row>
    <row r="62" spans="1:8" x14ac:dyDescent="0.25">
      <c r="A62" s="16">
        <v>54</v>
      </c>
      <c r="B62" s="23"/>
      <c r="C62" s="28" t="s">
        <v>67</v>
      </c>
      <c r="D62" s="12">
        <v>80</v>
      </c>
      <c r="E62" s="12">
        <v>55</v>
      </c>
      <c r="F62" s="12">
        <v>55</v>
      </c>
      <c r="G62" s="12">
        <f t="shared" si="4"/>
        <v>63.333333333333336</v>
      </c>
      <c r="H62" s="15" t="str">
        <f t="shared" si="3"/>
        <v>B-</v>
      </c>
    </row>
    <row r="63" spans="1:8" x14ac:dyDescent="0.25">
      <c r="A63" s="12">
        <v>55</v>
      </c>
      <c r="B63" s="22"/>
      <c r="C63" s="28" t="s">
        <v>68</v>
      </c>
      <c r="D63" s="12">
        <v>80</v>
      </c>
      <c r="E63" s="12">
        <v>80</v>
      </c>
      <c r="F63" s="12">
        <v>90</v>
      </c>
      <c r="G63" s="12">
        <f t="shared" si="4"/>
        <v>83.333333333333329</v>
      </c>
      <c r="H63" s="15" t="str">
        <f t="shared" si="3"/>
        <v>A</v>
      </c>
    </row>
    <row r="64" spans="1:8" x14ac:dyDescent="0.25">
      <c r="A64" s="16">
        <v>56</v>
      </c>
      <c r="B64" s="22"/>
      <c r="C64" s="28" t="s">
        <v>69</v>
      </c>
      <c r="D64" s="21"/>
      <c r="E64" s="21"/>
      <c r="F64" s="21"/>
      <c r="G64" s="12">
        <f t="shared" si="4"/>
        <v>0</v>
      </c>
      <c r="H64" s="15" t="b">
        <f t="shared" si="3"/>
        <v>0</v>
      </c>
    </row>
    <row r="65" spans="1:8" x14ac:dyDescent="0.25">
      <c r="A65" s="16">
        <v>57</v>
      </c>
      <c r="B65" s="22"/>
      <c r="C65" s="28" t="s">
        <v>70</v>
      </c>
      <c r="D65" s="21"/>
      <c r="E65" s="21"/>
      <c r="F65" s="21"/>
      <c r="G65" s="12"/>
      <c r="H65" s="15"/>
    </row>
    <row r="66" spans="1:8" x14ac:dyDescent="0.25">
      <c r="A66" s="12">
        <v>58</v>
      </c>
      <c r="B66" s="22"/>
      <c r="C66" s="28" t="s">
        <v>71</v>
      </c>
      <c r="D66" s="21"/>
      <c r="E66" s="21"/>
      <c r="F66" s="21"/>
      <c r="G66" s="12">
        <f t="shared" si="4"/>
        <v>0</v>
      </c>
      <c r="H66" s="15" t="b">
        <f>IF(G66&gt;80,"A",IF(G66&gt;75,"A-",IF(G66&gt;70,"B+",IF(G66&gt;65,"B",IF(G66&gt;60,"B-",IF(G66&gt;55,"C+",IF(G66&gt;50,"C")))))))</f>
        <v>0</v>
      </c>
    </row>
    <row r="67" spans="1:8" x14ac:dyDescent="0.25">
      <c r="A67" s="1"/>
      <c r="C67" s="29"/>
      <c r="G67" s="1"/>
      <c r="H67" s="2"/>
    </row>
    <row r="68" spans="1:8" x14ac:dyDescent="0.25">
      <c r="A68" s="1"/>
      <c r="C68" s="30"/>
      <c r="D68" s="48" t="s">
        <v>76</v>
      </c>
      <c r="E68" s="48"/>
      <c r="F68" s="48"/>
      <c r="G68" s="48"/>
      <c r="H68" s="2"/>
    </row>
    <row r="69" spans="1:8" x14ac:dyDescent="0.25">
      <c r="A69" s="1"/>
      <c r="D69" s="48" t="s">
        <v>13</v>
      </c>
      <c r="E69" s="48"/>
      <c r="F69" s="48"/>
      <c r="G69" s="48"/>
      <c r="H69" s="2"/>
    </row>
    <row r="70" spans="1:8" x14ac:dyDescent="0.25">
      <c r="A70" s="1"/>
      <c r="G70" s="1"/>
      <c r="H70" s="2"/>
    </row>
    <row r="71" spans="1:8" x14ac:dyDescent="0.25">
      <c r="A71" s="1"/>
      <c r="G71" s="1"/>
      <c r="H71" s="2"/>
    </row>
    <row r="72" spans="1:8" x14ac:dyDescent="0.25">
      <c r="A72" s="1"/>
      <c r="G72" s="1"/>
      <c r="H72" s="2"/>
    </row>
    <row r="73" spans="1:8" x14ac:dyDescent="0.25">
      <c r="A73" s="1"/>
      <c r="G73" s="1"/>
      <c r="H73" s="2"/>
    </row>
    <row r="74" spans="1:8" x14ac:dyDescent="0.25">
      <c r="A74" s="1"/>
      <c r="D74" s="48" t="s">
        <v>75</v>
      </c>
      <c r="E74" s="48"/>
      <c r="F74" s="48"/>
      <c r="G74" s="48"/>
      <c r="H74" s="2"/>
    </row>
    <row r="75" spans="1:8" x14ac:dyDescent="0.25">
      <c r="A75" s="1"/>
      <c r="D75" s="48" t="s">
        <v>14</v>
      </c>
      <c r="E75" s="48"/>
      <c r="F75" s="48"/>
      <c r="G75" s="48"/>
      <c r="H75" s="2"/>
    </row>
  </sheetData>
  <mergeCells count="14">
    <mergeCell ref="D68:G68"/>
    <mergeCell ref="D69:G69"/>
    <mergeCell ref="D74:G74"/>
    <mergeCell ref="D75:G75"/>
    <mergeCell ref="I7:I8"/>
    <mergeCell ref="A1:H1"/>
    <mergeCell ref="A2:H2"/>
    <mergeCell ref="A3:H3"/>
    <mergeCell ref="A6:A8"/>
    <mergeCell ref="B6:B8"/>
    <mergeCell ref="C6:C8"/>
    <mergeCell ref="D6:H6"/>
    <mergeCell ref="G7:G8"/>
    <mergeCell ref="H7:H8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TEKMAS</dc:creator>
  <cp:lastModifiedBy>AS RI</cp:lastModifiedBy>
  <dcterms:created xsi:type="dcterms:W3CDTF">2023-06-20T01:42:17Z</dcterms:created>
  <dcterms:modified xsi:type="dcterms:W3CDTF">2023-12-31T06:08:19Z</dcterms:modified>
</cp:coreProperties>
</file>