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5\nilai ganjil khusus bkd 2025\"/>
    </mc:Choice>
  </mc:AlternateContent>
  <xr:revisionPtr revIDLastSave="0" documentId="13_ncr:1_{D7B4A3BA-99A0-4615-A10B-71C9FD9296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4" l="1"/>
  <c r="N58" i="4" s="1"/>
  <c r="M57" i="4"/>
  <c r="N57" i="4" s="1"/>
  <c r="M56" i="4"/>
  <c r="N56" i="4" s="1"/>
  <c r="M55" i="4"/>
  <c r="N55" i="4" s="1"/>
  <c r="M54" i="4"/>
  <c r="N54" i="4" s="1"/>
  <c r="M53" i="4"/>
  <c r="N53" i="4" s="1"/>
  <c r="M52" i="4"/>
  <c r="N52" i="4" s="1"/>
  <c r="M51" i="4"/>
  <c r="N51" i="4" s="1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<sst xmlns="http://schemas.openxmlformats.org/spreadsheetml/2006/main" count="344" uniqueCount="218">
  <si>
    <t>KODE MK</t>
  </si>
  <si>
    <t>F1A2A53S</t>
  </si>
  <si>
    <t>NAMA MK</t>
  </si>
  <si>
    <t>TEKNIK PERANCANGAN KONTRAK</t>
  </si>
  <si>
    <t>NAMA KELAS</t>
  </si>
  <si>
    <t>PIDANA</t>
  </si>
  <si>
    <t>Program Studi</t>
  </si>
  <si>
    <t>S1 HUKUM</t>
  </si>
  <si>
    <t>Fakultas</t>
  </si>
  <si>
    <t>HUKUM</t>
  </si>
  <si>
    <t>Semester</t>
  </si>
  <si>
    <t>Nama Dosen</t>
  </si>
  <si>
    <t>FITRIANI AMALIA,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</si>
  <si>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</si>
  <si>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</si>
  <si>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</si>
  <si>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</si>
  <si>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</si>
  <si>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</si>
  <si>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</si>
  <si>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</si>
  <si>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</si>
  <si>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</si>
  <si>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</si>
  <si>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</si>
  <si>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</si>
  <si>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</si>
  <si>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</si>
  <si>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</si>
  <si>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</si>
  <si>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</si>
  <si>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</si>
  <si>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</si>
  <si>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</si>
  <si>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</si>
  <si>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</si>
  <si>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</si>
  <si>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</si>
  <si>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</si>
  <si>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</si>
  <si>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</si>
  <si>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</si>
  <si>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</si>
  <si>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</si>
  <si>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</si>
  <si>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</si>
  <si>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</si>
  <si>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</si>
  <si>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</si>
  <si>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</si>
  <si>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</si>
  <si>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</si>
  <si>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</si>
  <si>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</si>
  <si>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</si>
  <si>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</si>
  <si>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</si>
  <si>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</si>
  <si>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</si>
  <si>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</si>
  <si>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</si>
  <si>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</si>
  <si>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</si>
  <si>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</si>
  <si>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</si>
  <si>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</si>
  <si>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</si>
  <si>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</si>
  <si>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PERANCANGAN KONTRAK (F1A2A53S)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</si>
  <si>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</si>
  <si>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</si>
  <si>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</si>
  <si>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</si>
  <si>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</si>
  <si>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</si>
  <si>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</si>
  <si>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</si>
  <si>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</si>
  <si>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2020F1A033</t>
  </si>
  <si>
    <t>BERLIAN WAHYU RIZALDI</t>
  </si>
  <si>
    <t>2021F1A003</t>
  </si>
  <si>
    <t>EDI YUNUS</t>
  </si>
  <si>
    <t>2021F1A005</t>
  </si>
  <si>
    <t>NIZAR ZULMI</t>
  </si>
  <si>
    <t>2021F1A008</t>
  </si>
  <si>
    <t>RISKA PATMALA</t>
  </si>
  <si>
    <t>2021F1A009</t>
  </si>
  <si>
    <t>SALSABILA QATRUNNADA</t>
  </si>
  <si>
    <t>2021F1A011</t>
  </si>
  <si>
    <t>AGIL ANSHAR</t>
  </si>
  <si>
    <t>2021F1A012</t>
  </si>
  <si>
    <t>AHMAD PADLULLAH</t>
  </si>
  <si>
    <t>2021F1A015</t>
  </si>
  <si>
    <t>ALDA YULIANI DEWI</t>
  </si>
  <si>
    <t>2021F1A016</t>
  </si>
  <si>
    <t>ALIF MARTIKO GIPUTRA</t>
  </si>
  <si>
    <t>2021F1A018</t>
  </si>
  <si>
    <t>ANDRI</t>
  </si>
  <si>
    <t>2021F1A020</t>
  </si>
  <si>
    <t>ANGGA RUSRIAN PRATAMA</t>
  </si>
  <si>
    <t>2021F1A024</t>
  </si>
  <si>
    <t>ARDIAN SAPUTRA</t>
  </si>
  <si>
    <t>2021F1A027</t>
  </si>
  <si>
    <t>ASTI NUR FITRI</t>
  </si>
  <si>
    <t>2021F1A028</t>
  </si>
  <si>
    <t>AYU FEBRIANTI NURHALIZA</t>
  </si>
  <si>
    <t>2021F1A030</t>
  </si>
  <si>
    <t>AYU PUSPITASARI</t>
  </si>
  <si>
    <t>2021F1A033</t>
  </si>
  <si>
    <t>BAIQ RISMAINI</t>
  </si>
  <si>
    <t>2021F1A034</t>
  </si>
  <si>
    <t>BAIQ TITIN MARDIANA</t>
  </si>
  <si>
    <t>2021F1A036</t>
  </si>
  <si>
    <t>DEWI ULANDARI</t>
  </si>
  <si>
    <t>2021F1A038</t>
  </si>
  <si>
    <t>DICKI WAHYU ARYA WARDANA</t>
  </si>
  <si>
    <t>2021F1A039</t>
  </si>
  <si>
    <t>DINDA</t>
  </si>
  <si>
    <t>2021F1A041</t>
  </si>
  <si>
    <t>ELA LESTARI</t>
  </si>
  <si>
    <t>2021F1A057</t>
  </si>
  <si>
    <t>KURNIAWATI</t>
  </si>
  <si>
    <t>2021F1A061</t>
  </si>
  <si>
    <t>LALU NUH ALIFIAN NURAKSA</t>
  </si>
  <si>
    <t>2021F1A065</t>
  </si>
  <si>
    <t>LISA AUDIA RAIS</t>
  </si>
  <si>
    <t>2021F1A076</t>
  </si>
  <si>
    <t>MUHAMAD DESTA CANDRA ALAMSYAH</t>
  </si>
  <si>
    <t>2021F1A083</t>
  </si>
  <si>
    <t>MUHAMMAD RAFLY ARDIANSYAH</t>
  </si>
  <si>
    <t>2021F1A089</t>
  </si>
  <si>
    <t>MUHAMMAD ZAKY MAKARIM</t>
  </si>
  <si>
    <t>2021F1A091</t>
  </si>
  <si>
    <t>NABILA CHAIRIYATI IBRAHIM</t>
  </si>
  <si>
    <t>2021F1A103</t>
  </si>
  <si>
    <t>NURUL HALIMAH</t>
  </si>
  <si>
    <t>2021F1A113</t>
  </si>
  <si>
    <t>PUTRI NURUL FADILAH</t>
  </si>
  <si>
    <t>2021F1A114</t>
  </si>
  <si>
    <t>R. ALIF FIRMAN</t>
  </si>
  <si>
    <t>2021F1A117</t>
  </si>
  <si>
    <t>RADHI AKHMAD FACHRIAL</t>
  </si>
  <si>
    <t>2021F1A119</t>
  </si>
  <si>
    <t>REZA FAHRUL ROZI</t>
  </si>
  <si>
    <t>2021F1A123</t>
  </si>
  <si>
    <t>RONI ANDRIAN</t>
  </si>
  <si>
    <t>2021F1A137</t>
  </si>
  <si>
    <t>SURYANI</t>
  </si>
  <si>
    <t>2021F1A140</t>
  </si>
  <si>
    <t>TAUFIK ADI HIDAYAT</t>
  </si>
  <si>
    <t>2021F1A142</t>
  </si>
  <si>
    <t>TUFAL RIJKI</t>
  </si>
  <si>
    <t>2021F1A156</t>
  </si>
  <si>
    <t>URFAN SURYA DINATA</t>
  </si>
  <si>
    <t>2021F1A159</t>
  </si>
  <si>
    <t>DEFAN ADITHYA AQILA</t>
  </si>
  <si>
    <t>2021F1A163</t>
  </si>
  <si>
    <t>FARHAT ARSANJI</t>
  </si>
  <si>
    <t>2021F1A167</t>
  </si>
  <si>
    <t>KIFLIH</t>
  </si>
  <si>
    <t>2021F1A168</t>
  </si>
  <si>
    <t>LALU HERU SEPTIAN ALFIN</t>
  </si>
  <si>
    <t>2021F1A172</t>
  </si>
  <si>
    <t>MUH. FAOZHAN</t>
  </si>
  <si>
    <t>2021F1A178</t>
  </si>
  <si>
    <t>MUHAMMAD WASIL ADABI</t>
  </si>
  <si>
    <t>2021F1A185</t>
  </si>
  <si>
    <t>AHMAD DAVIQ ALFAN</t>
  </si>
  <si>
    <t>2021F1A205</t>
  </si>
  <si>
    <t>AGIS RAHMAT HIDAYAT</t>
  </si>
  <si>
    <t>2021F1A209</t>
  </si>
  <si>
    <t>LALU ZIYAT GALIH AKBAR</t>
  </si>
  <si>
    <t>2021F1A217</t>
  </si>
  <si>
    <t>TOIBUL MA'RUF</t>
  </si>
  <si>
    <t>2021F1A234</t>
  </si>
  <si>
    <t>ALIA NURUL HIKMAWATI</t>
  </si>
  <si>
    <t>2021F1A238</t>
  </si>
  <si>
    <t>MIRATUL HAYATI</t>
  </si>
  <si>
    <t>2021F1A240</t>
  </si>
  <si>
    <t>VIVI APRILIANI</t>
  </si>
  <si>
    <t>2021F1A242</t>
  </si>
  <si>
    <t>ALAFAMA AYU MAHARANI</t>
  </si>
  <si>
    <t>2021F1A251</t>
  </si>
  <si>
    <t>NURUL HIDAYAT</t>
  </si>
  <si>
    <t>2022F1A248T</t>
  </si>
  <si>
    <t>INDAH DIAN GAYATRI</t>
  </si>
  <si>
    <t>Kontrak Perkuliahan, Penjelasan RPS, Sistem Penilaian</t>
  </si>
  <si>
    <t>Lecture Contract, Explanation of RPS, Assessment System</t>
  </si>
  <si>
    <t>istilah dan pengertian perancangan kontrak</t>
  </si>
  <si>
    <t>terms and meaning of contract design</t>
  </si>
  <si>
    <t>sumber-sumber hukum perancangan kontrak</t>
  </si>
  <si>
    <t>legal sources for drafting contracts</t>
  </si>
  <si>
    <t>tujuan perancangan kontrak</t>
  </si>
  <si>
    <t>contract design objectives</t>
  </si>
  <si>
    <t>hal-hal yang harus diperhatikan sebelum merancang kontrak</t>
  </si>
  <si>
    <t>things that must be considered before drafting a contract</t>
  </si>
  <si>
    <t>kontrak</t>
  </si>
  <si>
    <t>contract</t>
  </si>
  <si>
    <t>akta</t>
  </si>
  <si>
    <t>deed</t>
  </si>
  <si>
    <t>Ujian Tengah Semester</t>
  </si>
  <si>
    <t>Midterm exam</t>
  </si>
  <si>
    <t>tahapan pra kontrak terjadi perundingan atau negosiasi yang dilakukan oleh para pihak untuk menentukan klausul-klausul apa saja yang akan mereka sepakati.</t>
  </si>
  <si>
    <t>In the pre-contract stage, negotiations or negotiations are carried out by the parties to determine what clauses they will agree to.</t>
  </si>
  <si>
    <t>prinsip dan faktor dalam perancangan kontrak</t>
  </si>
  <si>
    <t>principles and factors in contract design</t>
  </si>
  <si>
    <t>tahap-tahap perancangan kontrak</t>
  </si>
  <si>
    <t>contract design stages</t>
  </si>
  <si>
    <t>proses perencanaan</t>
  </si>
  <si>
    <t>planning process</t>
  </si>
  <si>
    <t>perancangan dan penyusunan kerangka</t>
  </si>
  <si>
    <t>designing and preparing the framework</t>
  </si>
  <si>
    <t>penjabaran isi kontrak</t>
  </si>
  <si>
    <t>explanation of the contents of the contract</t>
  </si>
  <si>
    <t>klausula berakhirnya dalam penyusunan kontrak</t>
  </si>
  <si>
    <t>expiration clause in the preparation of the contract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</si>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</sst>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8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186</v>
      </c>
      <c r="C10" s="3" t="s">
        <v>187</v>
      </c>
      <c r="D10">
        <v>1234582366</v>
      </c>
    </row>
    <row r="11" spans="1:4" x14ac:dyDescent="0.35">
      <c r="A11">
        <v>2</v>
      </c>
      <c r="B11" s="3" t="s">
        <v>188</v>
      </c>
      <c r="C11" s="3" t="s">
        <v>189</v>
      </c>
      <c r="D11">
        <v>1234582366</v>
      </c>
    </row>
    <row r="12" spans="1:4" x14ac:dyDescent="0.35">
      <c r="A12">
        <v>3</v>
      </c>
      <c r="B12" s="3" t="s">
        <v>190</v>
      </c>
      <c r="C12" s="3" t="s">
        <v>191</v>
      </c>
      <c r="D12">
        <v>1234582366</v>
      </c>
    </row>
    <row r="13" spans="1:4" x14ac:dyDescent="0.35">
      <c r="A13">
        <v>4</v>
      </c>
      <c r="B13" s="3" t="s">
        <v>192</v>
      </c>
      <c r="C13" s="3" t="s">
        <v>193</v>
      </c>
      <c r="D13">
        <v>1234582366</v>
      </c>
    </row>
    <row r="14" spans="1:4" x14ac:dyDescent="0.35">
      <c r="A14">
        <v>5</v>
      </c>
      <c r="B14" s="3" t="s">
        <v>194</v>
      </c>
      <c r="C14" s="3" t="s">
        <v>195</v>
      </c>
      <c r="D14">
        <v>1234582366</v>
      </c>
    </row>
    <row r="15" spans="1:4" x14ac:dyDescent="0.35">
      <c r="A15">
        <v>6</v>
      </c>
      <c r="B15" s="3" t="s">
        <v>196</v>
      </c>
      <c r="C15" s="3" t="s">
        <v>197</v>
      </c>
      <c r="D15">
        <v>1234582366</v>
      </c>
    </row>
    <row r="16" spans="1:4" x14ac:dyDescent="0.35">
      <c r="A16">
        <v>7</v>
      </c>
      <c r="B16" s="3" t="s">
        <v>198</v>
      </c>
      <c r="C16" s="3" t="s">
        <v>199</v>
      </c>
      <c r="D16">
        <v>1234582366</v>
      </c>
    </row>
    <row r="17" spans="1:4" x14ac:dyDescent="0.35">
      <c r="A17">
        <v>8</v>
      </c>
      <c r="B17" s="3" t="s">
        <v>200</v>
      </c>
      <c r="C17" s="3" t="s">
        <v>201</v>
      </c>
      <c r="D17">
        <v>1234582366</v>
      </c>
    </row>
    <row r="18" spans="1:4" x14ac:dyDescent="0.35">
      <c r="A18">
        <v>9</v>
      </c>
      <c r="B18" s="3" t="s">
        <v>202</v>
      </c>
      <c r="C18" s="3" t="s">
        <v>203</v>
      </c>
      <c r="D18">
        <v>1234582366</v>
      </c>
    </row>
    <row r="19" spans="1:4" x14ac:dyDescent="0.35">
      <c r="A19">
        <v>10</v>
      </c>
      <c r="B19" s="3" t="s">
        <v>204</v>
      </c>
      <c r="C19" s="3" t="s">
        <v>205</v>
      </c>
      <c r="D19">
        <v>1234582366</v>
      </c>
    </row>
    <row r="20" spans="1:4" x14ac:dyDescent="0.35">
      <c r="A20">
        <v>11</v>
      </c>
      <c r="B20" s="3" t="s">
        <v>206</v>
      </c>
      <c r="C20" s="3" t="s">
        <v>207</v>
      </c>
      <c r="D20">
        <v>1234582366</v>
      </c>
    </row>
    <row r="21" spans="1:4" x14ac:dyDescent="0.35">
      <c r="A21">
        <v>12</v>
      </c>
      <c r="B21" s="3" t="s">
        <v>208</v>
      </c>
      <c r="C21" s="3" t="s">
        <v>209</v>
      </c>
      <c r="D21">
        <v>1234582366</v>
      </c>
    </row>
    <row r="22" spans="1:4" x14ac:dyDescent="0.35">
      <c r="A22">
        <v>13</v>
      </c>
      <c r="B22" s="3" t="s">
        <v>210</v>
      </c>
      <c r="C22" s="3" t="s">
        <v>211</v>
      </c>
      <c r="D22">
        <v>1234582366</v>
      </c>
    </row>
    <row r="23" spans="1:4" x14ac:dyDescent="0.35">
      <c r="A23">
        <v>14</v>
      </c>
      <c r="B23" s="3" t="s">
        <v>212</v>
      </c>
      <c r="C23" s="3" t="s">
        <v>213</v>
      </c>
      <c r="D23">
        <v>1234582366</v>
      </c>
    </row>
    <row r="24" spans="1:4" x14ac:dyDescent="0.35">
      <c r="A24">
        <v>15</v>
      </c>
      <c r="B24" s="3" t="s">
        <v>214</v>
      </c>
      <c r="C24" s="3" t="s">
        <v>215</v>
      </c>
      <c r="D24">
        <v>1234582366</v>
      </c>
    </row>
    <row r="25" spans="1:4" x14ac:dyDescent="0.35">
      <c r="A25">
        <v>16</v>
      </c>
      <c r="B25" s="3" t="s">
        <v>216</v>
      </c>
      <c r="C25" s="3" t="s">
        <v>217</v>
      </c>
      <c r="D25">
        <v>1234582366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1234582366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1234582366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1234582366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1234582366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1234582366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1234582366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8"/>
  <sheetViews>
    <sheetView zoomScale="87" zoomScaleNormal="87" workbookViewId="0">
      <selection sqref="A1:XFD104857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156139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82</v>
      </c>
      <c r="K5" s="3">
        <v>82</v>
      </c>
      <c r="L5" s="3">
        <v>82</v>
      </c>
      <c r="M5">
        <f>G5*Komponen!C10 + H5*Komponen!C11 + I5*Komponen!C12 + J5*Komponen!C13 + K5*Komponen!C14 + L5*Komponen!C15</f>
        <v>81.399999999999991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155562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82</v>
      </c>
      <c r="K6" s="3">
        <v>82</v>
      </c>
      <c r="L6" s="3">
        <v>78</v>
      </c>
      <c r="M6">
        <f>G6*Komponen!C10 + H6*Komponen!C11 + I6*Komponen!C12 + J6*Komponen!C13 + K6*Komponen!C14 + L6*Komponen!C15</f>
        <v>80.199999999999989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155333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82</v>
      </c>
      <c r="K7" s="3">
        <v>82</v>
      </c>
      <c r="L7" s="3">
        <v>78</v>
      </c>
      <c r="M7">
        <f>G7*Komponen!C10 + H7*Komponen!C11 + I7*Komponen!C12 + J7*Komponen!C13 + K7*Komponen!C14 + L7*Komponen!C15</f>
        <v>80.199999999999989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155927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82</v>
      </c>
      <c r="K8" s="3">
        <v>82</v>
      </c>
      <c r="L8" s="3">
        <v>78</v>
      </c>
      <c r="M8">
        <f>G8*Komponen!C10 + H8*Komponen!C11 + I8*Komponen!C12 + J8*Komponen!C13 + K8*Komponen!C14 + L8*Komponen!C15</f>
        <v>80.199999999999989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155712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82</v>
      </c>
      <c r="K9" s="3">
        <v>82</v>
      </c>
      <c r="L9" s="3">
        <v>75</v>
      </c>
      <c r="M9">
        <f>G9*Komponen!C10 + H9*Komponen!C11 + I9*Komponen!C12 + J9*Komponen!C13 + K9*Komponen!C14 + L9*Komponen!C15</f>
        <v>79.3</v>
      </c>
      <c r="N9" t="str">
        <f t="shared" si="0"/>
        <v>A-</v>
      </c>
    </row>
    <row r="10" spans="1:14" x14ac:dyDescent="0.35">
      <c r="A10">
        <v>6</v>
      </c>
      <c r="B10" t="s">
        <v>88</v>
      </c>
      <c r="C10" t="s">
        <v>89</v>
      </c>
      <c r="D10">
        <v>156206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82</v>
      </c>
      <c r="K10" s="3">
        <v>82</v>
      </c>
      <c r="L10" s="3">
        <v>78</v>
      </c>
      <c r="M10">
        <f>G10*Komponen!C10 + H10*Komponen!C11 + I10*Komponen!C12 + J10*Komponen!C13 + K10*Komponen!C14 + L10*Komponen!C15</f>
        <v>80.199999999999989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156704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82</v>
      </c>
      <c r="K11" s="3">
        <v>82</v>
      </c>
      <c r="L11" s="3">
        <v>78</v>
      </c>
      <c r="M11">
        <f>G11*Komponen!C10 + H11*Komponen!C11 + I11*Komponen!C12 + J11*Komponen!C13 + K11*Komponen!C14 + L11*Komponen!C15</f>
        <v>80.199999999999989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156100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82</v>
      </c>
      <c r="K12" s="3">
        <v>82</v>
      </c>
      <c r="L12" s="3">
        <v>82</v>
      </c>
      <c r="M12">
        <f>G12*Komponen!C10 + H12*Komponen!C11 + I12*Komponen!C12 + J12*Komponen!C13 + K12*Komponen!C14 + L12*Komponen!C15</f>
        <v>81.399999999999991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156060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82</v>
      </c>
      <c r="K13" s="3">
        <v>82</v>
      </c>
      <c r="L13" s="3">
        <v>75</v>
      </c>
      <c r="M13">
        <f>G13*Komponen!C10 + H13*Komponen!C11 + I13*Komponen!C12 + J13*Komponen!C13 + K13*Komponen!C14 + L13*Komponen!C15</f>
        <v>79.3</v>
      </c>
      <c r="N13" t="str">
        <f t="shared" si="0"/>
        <v>A-</v>
      </c>
    </row>
    <row r="14" spans="1:14" x14ac:dyDescent="0.35">
      <c r="A14">
        <v>10</v>
      </c>
      <c r="B14" t="s">
        <v>96</v>
      </c>
      <c r="C14" t="s">
        <v>97</v>
      </c>
      <c r="D14">
        <v>154204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82</v>
      </c>
      <c r="K14" s="3">
        <v>82</v>
      </c>
      <c r="L14" s="3">
        <v>75</v>
      </c>
      <c r="M14">
        <f>G14*Komponen!C10 + H14*Komponen!C11 + I14*Komponen!C12 + J14*Komponen!C13 + K14*Komponen!C14 + L14*Komponen!C15</f>
        <v>79.3</v>
      </c>
      <c r="N14" t="str">
        <f t="shared" si="0"/>
        <v>A-</v>
      </c>
    </row>
    <row r="15" spans="1:14" x14ac:dyDescent="0.35">
      <c r="A15">
        <v>11</v>
      </c>
      <c r="B15" t="s">
        <v>98</v>
      </c>
      <c r="C15" t="s">
        <v>99</v>
      </c>
      <c r="D15">
        <v>157014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82</v>
      </c>
      <c r="K15" s="3">
        <v>82</v>
      </c>
      <c r="L15" s="3">
        <v>75</v>
      </c>
      <c r="M15">
        <f>G15*Komponen!C10 + H15*Komponen!C11 + I15*Komponen!C12 + J15*Komponen!C13 + K15*Komponen!C14 + L15*Komponen!C15</f>
        <v>79.3</v>
      </c>
      <c r="N15" t="str">
        <f t="shared" si="0"/>
        <v>A-</v>
      </c>
    </row>
    <row r="16" spans="1:14" x14ac:dyDescent="0.35">
      <c r="A16">
        <v>12</v>
      </c>
      <c r="B16" t="s">
        <v>100</v>
      </c>
      <c r="C16" t="s">
        <v>101</v>
      </c>
      <c r="D16">
        <v>156413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82</v>
      </c>
      <c r="K16" s="3">
        <v>82</v>
      </c>
      <c r="L16" s="3">
        <v>80</v>
      </c>
      <c r="M16">
        <f>G16*Komponen!C10 + H16*Komponen!C11 + I16*Komponen!C12 + J16*Komponen!C13 + K16*Komponen!C14 + L16*Komponen!C15</f>
        <v>80.8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156053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82</v>
      </c>
      <c r="K17" s="3">
        <v>82</v>
      </c>
      <c r="L17" s="3">
        <v>80</v>
      </c>
      <c r="M17">
        <f>G17*Komponen!C10 + H17*Komponen!C11 + I17*Komponen!C12 + J17*Komponen!C13 + K17*Komponen!C14 + L17*Komponen!C15</f>
        <v>80.8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155149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82</v>
      </c>
      <c r="K18" s="3">
        <v>82</v>
      </c>
      <c r="L18" s="3">
        <v>78</v>
      </c>
      <c r="M18">
        <f>G18*Komponen!C10 + H18*Komponen!C11 + I18*Komponen!C12 + J18*Komponen!C13 + K18*Komponen!C14 + L18*Komponen!C15</f>
        <v>80.199999999999989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155693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82</v>
      </c>
      <c r="K19" s="3">
        <v>82</v>
      </c>
      <c r="L19" s="3">
        <v>78</v>
      </c>
      <c r="M19">
        <f>G19*Komponen!C10 + H19*Komponen!C11 + I19*Komponen!C12 + J19*Komponen!C13 + K19*Komponen!C14 + L19*Komponen!C15</f>
        <v>80.199999999999989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156741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82</v>
      </c>
      <c r="K20" s="3">
        <v>82</v>
      </c>
      <c r="L20" s="3">
        <v>80</v>
      </c>
      <c r="M20">
        <f>G20*Komponen!C10 + H20*Komponen!C11 + I20*Komponen!C12 + J20*Komponen!C13 + K20*Komponen!C14 + L20*Komponen!C15</f>
        <v>80.8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153160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82</v>
      </c>
      <c r="K21" s="3">
        <v>82</v>
      </c>
      <c r="L21" s="3">
        <v>82</v>
      </c>
      <c r="M21">
        <f>G21*Komponen!C10 + H21*Komponen!C11 + I21*Komponen!C12 + J21*Komponen!C13 + K21*Komponen!C14 + L21*Komponen!C15</f>
        <v>81.399999999999991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154690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82</v>
      </c>
      <c r="K22" s="3">
        <v>82</v>
      </c>
      <c r="L22" s="3">
        <v>80</v>
      </c>
      <c r="M22">
        <f>G22*Komponen!C10 + H22*Komponen!C11 + I22*Komponen!C12 + J22*Komponen!C13 + K22*Komponen!C14 + L22*Komponen!C15</f>
        <v>80.8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155338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82</v>
      </c>
      <c r="K23" s="3">
        <v>82</v>
      </c>
      <c r="L23" s="3">
        <v>78</v>
      </c>
      <c r="M23">
        <f>G23*Komponen!C10 + H23*Komponen!C11 + I23*Komponen!C12 + J23*Komponen!C13 + K23*Komponen!C14 + L23*Komponen!C15</f>
        <v>80.199999999999989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152487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82</v>
      </c>
      <c r="K24" s="3">
        <v>82</v>
      </c>
      <c r="L24" s="3">
        <v>80</v>
      </c>
      <c r="M24">
        <f>G24*Komponen!C10 + H24*Komponen!C11 + I24*Komponen!C12 + J24*Komponen!C13 + K24*Komponen!C14 + L24*Komponen!C15</f>
        <v>80.8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154885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82</v>
      </c>
      <c r="K25" s="3">
        <v>82</v>
      </c>
      <c r="L25" s="3">
        <v>80</v>
      </c>
      <c r="M25">
        <f>G25*Komponen!C10 + H25*Komponen!C11 + I25*Komponen!C12 + J25*Komponen!C13 + K25*Komponen!C14 + L25*Komponen!C15</f>
        <v>80.8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155276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82</v>
      </c>
      <c r="K26" s="3">
        <v>82</v>
      </c>
      <c r="L26" s="3">
        <v>78</v>
      </c>
      <c r="M26">
        <f>G26*Komponen!C10 + H26*Komponen!C11 + I26*Komponen!C12 + J26*Komponen!C13 + K26*Komponen!C14 + L26*Komponen!C15</f>
        <v>80.199999999999989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157013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82</v>
      </c>
      <c r="K27" s="3">
        <v>82</v>
      </c>
      <c r="L27" s="3">
        <v>78</v>
      </c>
      <c r="M27">
        <f>G27*Komponen!C10 + H27*Komponen!C11 + I27*Komponen!C12 + J27*Komponen!C13 + K27*Komponen!C14 + L27*Komponen!C15</f>
        <v>80.199999999999989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155002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82</v>
      </c>
      <c r="K28" s="3">
        <v>82</v>
      </c>
      <c r="L28" s="3">
        <v>80</v>
      </c>
      <c r="M28">
        <f>G28*Komponen!C10 + H28*Komponen!C11 + I28*Komponen!C12 + J28*Komponen!C13 + K28*Komponen!C14 + L28*Komponen!C15</f>
        <v>80.8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155150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82</v>
      </c>
      <c r="K29" s="3">
        <v>82</v>
      </c>
      <c r="L29" s="3">
        <v>80</v>
      </c>
      <c r="M29">
        <f>G29*Komponen!C10 + H29*Komponen!C11 + I29*Komponen!C12 + J29*Komponen!C13 + K29*Komponen!C14 + L29*Komponen!C15</f>
        <v>80.8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156039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82</v>
      </c>
      <c r="K30" s="3">
        <v>82</v>
      </c>
      <c r="L30" s="3">
        <v>80</v>
      </c>
      <c r="M30">
        <f>G30*Komponen!C10 + H30*Komponen!C11 + I30*Komponen!C12 + J30*Komponen!C13 + K30*Komponen!C14 + L30*Komponen!C15</f>
        <v>80.8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155578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82</v>
      </c>
      <c r="K31" s="3">
        <v>82</v>
      </c>
      <c r="L31" s="3">
        <v>80</v>
      </c>
      <c r="M31">
        <f>G31*Komponen!C10 + H31*Komponen!C11 + I31*Komponen!C12 + J31*Komponen!C13 + K31*Komponen!C14 + L31*Komponen!C15</f>
        <v>80.8</v>
      </c>
      <c r="N31" t="str">
        <f t="shared" si="0"/>
        <v>A</v>
      </c>
    </row>
    <row r="32" spans="1:14" x14ac:dyDescent="0.35">
      <c r="A32">
        <v>28</v>
      </c>
      <c r="B32" t="s">
        <v>132</v>
      </c>
      <c r="C32" t="s">
        <v>133</v>
      </c>
      <c r="D32">
        <v>155001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82</v>
      </c>
      <c r="K32" s="3">
        <v>82</v>
      </c>
      <c r="L32" s="3">
        <v>75</v>
      </c>
      <c r="M32">
        <f>G32*Komponen!C10 + H32*Komponen!C11 + I32*Komponen!C12 + J32*Komponen!C13 + K32*Komponen!C14 + L32*Komponen!C15</f>
        <v>79.3</v>
      </c>
      <c r="N32" t="str">
        <f t="shared" si="0"/>
        <v>A-</v>
      </c>
    </row>
    <row r="33" spans="1:14" x14ac:dyDescent="0.35">
      <c r="A33">
        <v>29</v>
      </c>
      <c r="B33" t="s">
        <v>134</v>
      </c>
      <c r="C33" t="s">
        <v>135</v>
      </c>
      <c r="D33">
        <v>156795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82</v>
      </c>
      <c r="K33" s="3">
        <v>82</v>
      </c>
      <c r="L33" s="3">
        <v>80</v>
      </c>
      <c r="M33">
        <f>G33*Komponen!C10 + H33*Komponen!C11 + I33*Komponen!C12 + J33*Komponen!C13 + K33*Komponen!C14 + L33*Komponen!C15</f>
        <v>80.8</v>
      </c>
      <c r="N33" t="str">
        <f t="shared" si="0"/>
        <v>A</v>
      </c>
    </row>
    <row r="34" spans="1:14" x14ac:dyDescent="0.35">
      <c r="A34">
        <v>30</v>
      </c>
      <c r="B34" t="s">
        <v>136</v>
      </c>
      <c r="C34" t="s">
        <v>137</v>
      </c>
      <c r="D34">
        <v>155060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82</v>
      </c>
      <c r="K34" s="3">
        <v>82</v>
      </c>
      <c r="L34" s="3">
        <v>80</v>
      </c>
      <c r="M34">
        <f>G34*Komponen!C10 + H34*Komponen!C11 + I34*Komponen!C12 + J34*Komponen!C13 + K34*Komponen!C14 + L34*Komponen!C15</f>
        <v>80.8</v>
      </c>
      <c r="N34" t="str">
        <f t="shared" si="0"/>
        <v>A</v>
      </c>
    </row>
    <row r="35" spans="1:14" x14ac:dyDescent="0.35">
      <c r="A35">
        <v>31</v>
      </c>
      <c r="B35" t="s">
        <v>138</v>
      </c>
      <c r="C35" t="s">
        <v>139</v>
      </c>
      <c r="D35">
        <v>155361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82</v>
      </c>
      <c r="K35" s="3">
        <v>82</v>
      </c>
      <c r="L35" s="3">
        <v>78</v>
      </c>
      <c r="M35">
        <f>G35*Komponen!C10 + H35*Komponen!C11 + I35*Komponen!C12 + J35*Komponen!C13 + K35*Komponen!C14 + L35*Komponen!C15</f>
        <v>80.199999999999989</v>
      </c>
      <c r="N35" t="str">
        <f t="shared" si="0"/>
        <v>A</v>
      </c>
    </row>
    <row r="36" spans="1:14" x14ac:dyDescent="0.35">
      <c r="A36">
        <v>32</v>
      </c>
      <c r="B36" t="s">
        <v>140</v>
      </c>
      <c r="C36" t="s">
        <v>141</v>
      </c>
      <c r="D36">
        <v>156626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82</v>
      </c>
      <c r="K36" s="3">
        <v>82</v>
      </c>
      <c r="L36" s="3">
        <v>80</v>
      </c>
      <c r="M36">
        <f>G36*Komponen!C10 + H36*Komponen!C11 + I36*Komponen!C12 + J36*Komponen!C13 + K36*Komponen!C14 + L36*Komponen!C15</f>
        <v>80.8</v>
      </c>
      <c r="N36" t="str">
        <f t="shared" si="0"/>
        <v>A</v>
      </c>
    </row>
    <row r="37" spans="1:14" x14ac:dyDescent="0.35">
      <c r="A37">
        <v>33</v>
      </c>
      <c r="B37" t="s">
        <v>142</v>
      </c>
      <c r="C37" t="s">
        <v>143</v>
      </c>
      <c r="D37">
        <v>156386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82</v>
      </c>
      <c r="K37" s="3">
        <v>82</v>
      </c>
      <c r="L37" s="3">
        <v>80</v>
      </c>
      <c r="M37">
        <f>G37*Komponen!C10 + H37*Komponen!C11 + I37*Komponen!C12 + J37*Komponen!C13 + K37*Komponen!C14 + L37*Komponen!C15</f>
        <v>80.8</v>
      </c>
      <c r="N37" t="str">
        <f t="shared" ref="N37:N58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A</v>
      </c>
    </row>
    <row r="38" spans="1:14" x14ac:dyDescent="0.35">
      <c r="A38">
        <v>34</v>
      </c>
      <c r="B38" t="s">
        <v>144</v>
      </c>
      <c r="C38" t="s">
        <v>145</v>
      </c>
      <c r="D38">
        <v>155162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82</v>
      </c>
      <c r="K38" s="3">
        <v>82</v>
      </c>
      <c r="L38" s="3">
        <v>78</v>
      </c>
      <c r="M38">
        <f>G38*Komponen!C10 + H38*Komponen!C11 + I38*Komponen!C12 + J38*Komponen!C13 + K38*Komponen!C14 + L38*Komponen!C15</f>
        <v>80.199999999999989</v>
      </c>
      <c r="N38" t="str">
        <f t="shared" si="1"/>
        <v>A</v>
      </c>
    </row>
    <row r="39" spans="1:14" x14ac:dyDescent="0.35">
      <c r="A39">
        <v>35</v>
      </c>
      <c r="B39" t="s">
        <v>146</v>
      </c>
      <c r="C39" t="s">
        <v>147</v>
      </c>
      <c r="D39">
        <v>155483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82</v>
      </c>
      <c r="K39" s="3">
        <v>82</v>
      </c>
      <c r="L39" s="3">
        <v>78</v>
      </c>
      <c r="M39">
        <f>G39*Komponen!C10 + H39*Komponen!C11 + I39*Komponen!C12 + J39*Komponen!C13 + K39*Komponen!C14 + L39*Komponen!C15</f>
        <v>80.199999999999989</v>
      </c>
      <c r="N39" t="str">
        <f t="shared" si="1"/>
        <v>A</v>
      </c>
    </row>
    <row r="40" spans="1:14" x14ac:dyDescent="0.35">
      <c r="A40">
        <v>36</v>
      </c>
      <c r="B40" t="s">
        <v>148</v>
      </c>
      <c r="C40" t="s">
        <v>149</v>
      </c>
      <c r="D40">
        <v>153081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82</v>
      </c>
      <c r="K40" s="3">
        <v>82</v>
      </c>
      <c r="L40" s="3">
        <v>80</v>
      </c>
      <c r="M40">
        <f>G40*Komponen!C10 + H40*Komponen!C11 + I40*Komponen!C12 + J40*Komponen!C13 + K40*Komponen!C14 + L40*Komponen!C15</f>
        <v>80.8</v>
      </c>
      <c r="N40" t="str">
        <f t="shared" si="1"/>
        <v>A</v>
      </c>
    </row>
    <row r="41" spans="1:14" x14ac:dyDescent="0.35">
      <c r="A41">
        <v>37</v>
      </c>
      <c r="B41" t="s">
        <v>150</v>
      </c>
      <c r="C41" t="s">
        <v>151</v>
      </c>
      <c r="D41">
        <v>154298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82</v>
      </c>
      <c r="K41" s="3">
        <v>82</v>
      </c>
      <c r="L41" s="3">
        <v>80</v>
      </c>
      <c r="M41">
        <f>G41*Komponen!C10 + H41*Komponen!C11 + I41*Komponen!C12 + J41*Komponen!C13 + K41*Komponen!C14 + L41*Komponen!C15</f>
        <v>80.8</v>
      </c>
      <c r="N41" t="str">
        <f t="shared" si="1"/>
        <v>A</v>
      </c>
    </row>
    <row r="42" spans="1:14" x14ac:dyDescent="0.35">
      <c r="A42">
        <v>38</v>
      </c>
      <c r="B42" t="s">
        <v>152</v>
      </c>
      <c r="C42" t="s">
        <v>153</v>
      </c>
      <c r="D42">
        <v>155879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82</v>
      </c>
      <c r="K42" s="3">
        <v>82</v>
      </c>
      <c r="L42" s="3">
        <v>80</v>
      </c>
      <c r="M42">
        <f>G42*Komponen!C10 + H42*Komponen!C11 + I42*Komponen!C12 + J42*Komponen!C13 + K42*Komponen!C14 + L42*Komponen!C15</f>
        <v>80.8</v>
      </c>
      <c r="N42" t="str">
        <f t="shared" si="1"/>
        <v>A</v>
      </c>
    </row>
    <row r="43" spans="1:14" x14ac:dyDescent="0.35">
      <c r="A43">
        <v>39</v>
      </c>
      <c r="B43" t="s">
        <v>154</v>
      </c>
      <c r="C43" t="s">
        <v>155</v>
      </c>
      <c r="D43">
        <v>155874</v>
      </c>
      <c r="E43" t="s">
        <v>1</v>
      </c>
      <c r="F43" t="s">
        <v>3</v>
      </c>
      <c r="G43" s="3">
        <v>80</v>
      </c>
      <c r="H43" s="3"/>
      <c r="I43" s="3">
        <v>80</v>
      </c>
      <c r="J43" s="3">
        <v>82</v>
      </c>
      <c r="K43" s="3">
        <v>82</v>
      </c>
      <c r="L43" s="3">
        <v>80</v>
      </c>
      <c r="M43">
        <f>G43*Komponen!C10 + H43*Komponen!C11 + I43*Komponen!C12 + J43*Komponen!C13 + K43*Komponen!C14 + L43*Komponen!C15</f>
        <v>80.8</v>
      </c>
      <c r="N43" t="str">
        <f t="shared" si="1"/>
        <v>A</v>
      </c>
    </row>
    <row r="44" spans="1:14" x14ac:dyDescent="0.35">
      <c r="A44">
        <v>40</v>
      </c>
      <c r="B44" t="s">
        <v>156</v>
      </c>
      <c r="C44" t="s">
        <v>157</v>
      </c>
      <c r="D44">
        <v>155655</v>
      </c>
      <c r="E44" t="s">
        <v>1</v>
      </c>
      <c r="F44" t="s">
        <v>3</v>
      </c>
      <c r="G44" s="3">
        <v>80</v>
      </c>
      <c r="H44" s="3"/>
      <c r="I44" s="3">
        <v>80</v>
      </c>
      <c r="J44" s="3">
        <v>82</v>
      </c>
      <c r="K44" s="3">
        <v>82</v>
      </c>
      <c r="L44" s="3">
        <v>75</v>
      </c>
      <c r="M44">
        <f>G44*Komponen!C10 + H44*Komponen!C11 + I44*Komponen!C12 + J44*Komponen!C13 + K44*Komponen!C14 + L44*Komponen!C15</f>
        <v>79.3</v>
      </c>
      <c r="N44" t="str">
        <f t="shared" si="1"/>
        <v>A-</v>
      </c>
    </row>
    <row r="45" spans="1:14" x14ac:dyDescent="0.35">
      <c r="A45">
        <v>41</v>
      </c>
      <c r="B45" t="s">
        <v>158</v>
      </c>
      <c r="C45" t="s">
        <v>159</v>
      </c>
      <c r="D45">
        <v>156165</v>
      </c>
      <c r="E45" t="s">
        <v>1</v>
      </c>
      <c r="F45" t="s">
        <v>3</v>
      </c>
      <c r="G45" s="3">
        <v>80</v>
      </c>
      <c r="H45" s="3"/>
      <c r="I45" s="3">
        <v>80</v>
      </c>
      <c r="J45" s="3">
        <v>82</v>
      </c>
      <c r="K45" s="3">
        <v>82</v>
      </c>
      <c r="L45" s="3">
        <v>80</v>
      </c>
      <c r="M45">
        <f>G45*Komponen!C10 + H45*Komponen!C11 + I45*Komponen!C12 + J45*Komponen!C13 + K45*Komponen!C14 + L45*Komponen!C15</f>
        <v>80.8</v>
      </c>
      <c r="N45" t="str">
        <f t="shared" si="1"/>
        <v>A</v>
      </c>
    </row>
    <row r="46" spans="1:14" x14ac:dyDescent="0.35">
      <c r="A46">
        <v>42</v>
      </c>
      <c r="B46" t="s">
        <v>160</v>
      </c>
      <c r="C46" t="s">
        <v>161</v>
      </c>
      <c r="D46">
        <v>155033</v>
      </c>
      <c r="E46" t="s">
        <v>1</v>
      </c>
      <c r="F46" t="s">
        <v>3</v>
      </c>
      <c r="G46" s="3">
        <v>80</v>
      </c>
      <c r="H46" s="3"/>
      <c r="I46" s="3">
        <v>80</v>
      </c>
      <c r="J46" s="3">
        <v>82</v>
      </c>
      <c r="K46" s="3">
        <v>82</v>
      </c>
      <c r="L46" s="3">
        <v>80</v>
      </c>
      <c r="M46">
        <f>G46*Komponen!C10 + H46*Komponen!C11 + I46*Komponen!C12 + J46*Komponen!C13 + K46*Komponen!C14 + L46*Komponen!C15</f>
        <v>80.8</v>
      </c>
      <c r="N46" t="str">
        <f t="shared" si="1"/>
        <v>A</v>
      </c>
    </row>
    <row r="47" spans="1:14" x14ac:dyDescent="0.35">
      <c r="A47">
        <v>43</v>
      </c>
      <c r="B47" t="s">
        <v>162</v>
      </c>
      <c r="C47" t="s">
        <v>163</v>
      </c>
      <c r="D47">
        <v>155659</v>
      </c>
      <c r="E47" t="s">
        <v>1</v>
      </c>
      <c r="F47" t="s">
        <v>3</v>
      </c>
      <c r="G47" s="3">
        <v>80</v>
      </c>
      <c r="H47" s="3"/>
      <c r="I47" s="3">
        <v>80</v>
      </c>
      <c r="J47" s="3">
        <v>82</v>
      </c>
      <c r="K47" s="3">
        <v>82</v>
      </c>
      <c r="L47" s="3">
        <v>80</v>
      </c>
      <c r="M47">
        <f>G47*Komponen!C10 + H47*Komponen!C11 + I47*Komponen!C12 + J47*Komponen!C13 + K47*Komponen!C14 + L47*Komponen!C15</f>
        <v>80.8</v>
      </c>
      <c r="N47" t="str">
        <f t="shared" si="1"/>
        <v>A</v>
      </c>
    </row>
    <row r="48" spans="1:14" x14ac:dyDescent="0.35">
      <c r="A48">
        <v>44</v>
      </c>
      <c r="B48" t="s">
        <v>164</v>
      </c>
      <c r="C48" t="s">
        <v>165</v>
      </c>
      <c r="D48">
        <v>156966</v>
      </c>
      <c r="E48" t="s">
        <v>1</v>
      </c>
      <c r="F48" t="s">
        <v>3</v>
      </c>
      <c r="G48" s="3">
        <v>80</v>
      </c>
      <c r="H48" s="3"/>
      <c r="I48" s="3">
        <v>80</v>
      </c>
      <c r="J48" s="3">
        <v>82</v>
      </c>
      <c r="K48" s="3">
        <v>82</v>
      </c>
      <c r="L48" s="3">
        <v>78</v>
      </c>
      <c r="M48">
        <f>G48*Komponen!C10 + H48*Komponen!C11 + I48*Komponen!C12 + J48*Komponen!C13 + K48*Komponen!C14 + L48*Komponen!C15</f>
        <v>80.199999999999989</v>
      </c>
      <c r="N48" t="str">
        <f t="shared" si="1"/>
        <v>A</v>
      </c>
    </row>
    <row r="49" spans="1:14" x14ac:dyDescent="0.35">
      <c r="A49">
        <v>45</v>
      </c>
      <c r="B49" t="s">
        <v>166</v>
      </c>
      <c r="C49" t="s">
        <v>167</v>
      </c>
      <c r="D49">
        <v>155454</v>
      </c>
      <c r="E49" t="s">
        <v>1</v>
      </c>
      <c r="F49" t="s">
        <v>3</v>
      </c>
      <c r="G49" s="3">
        <v>80</v>
      </c>
      <c r="H49" s="3"/>
      <c r="I49" s="3">
        <v>80</v>
      </c>
      <c r="J49" s="3">
        <v>82</v>
      </c>
      <c r="K49" s="3">
        <v>82</v>
      </c>
      <c r="L49" s="3">
        <v>78</v>
      </c>
      <c r="M49">
        <f>G49*Komponen!C10 + H49*Komponen!C11 + I49*Komponen!C12 + J49*Komponen!C13 + K49*Komponen!C14 + L49*Komponen!C15</f>
        <v>80.199999999999989</v>
      </c>
      <c r="N49" t="str">
        <f t="shared" si="1"/>
        <v>A</v>
      </c>
    </row>
    <row r="50" spans="1:14" x14ac:dyDescent="0.35">
      <c r="A50">
        <v>46</v>
      </c>
      <c r="B50" t="s">
        <v>168</v>
      </c>
      <c r="C50" t="s">
        <v>169</v>
      </c>
      <c r="D50">
        <v>156358</v>
      </c>
      <c r="E50" t="s">
        <v>1</v>
      </c>
      <c r="F50" t="s">
        <v>3</v>
      </c>
      <c r="G50" s="3">
        <v>80</v>
      </c>
      <c r="H50" s="3"/>
      <c r="I50" s="3">
        <v>80</v>
      </c>
      <c r="J50" s="3">
        <v>82</v>
      </c>
      <c r="K50" s="3">
        <v>82</v>
      </c>
      <c r="L50" s="3">
        <v>80</v>
      </c>
      <c r="M50">
        <f>G50*Komponen!C10 + H50*Komponen!C11 + I50*Komponen!C12 + J50*Komponen!C13 + K50*Komponen!C14 + L50*Komponen!C15</f>
        <v>80.8</v>
      </c>
      <c r="N50" t="str">
        <f t="shared" si="1"/>
        <v>A</v>
      </c>
    </row>
    <row r="51" spans="1:14" x14ac:dyDescent="0.35">
      <c r="A51">
        <v>47</v>
      </c>
      <c r="B51" t="s">
        <v>170</v>
      </c>
      <c r="C51" t="s">
        <v>171</v>
      </c>
      <c r="D51">
        <v>156844</v>
      </c>
      <c r="E51" t="s">
        <v>1</v>
      </c>
      <c r="F51" t="s">
        <v>3</v>
      </c>
      <c r="G51" s="3">
        <v>80</v>
      </c>
      <c r="H51" s="3"/>
      <c r="I51" s="3">
        <v>80</v>
      </c>
      <c r="J51" s="3">
        <v>82</v>
      </c>
      <c r="K51" s="3">
        <v>82</v>
      </c>
      <c r="L51" s="3">
        <v>80</v>
      </c>
      <c r="M51">
        <f>G51*Komponen!C10 + H51*Komponen!C11 + I51*Komponen!C12 + J51*Komponen!C13 + K51*Komponen!C14 + L51*Komponen!C15</f>
        <v>80.8</v>
      </c>
      <c r="N51" t="str">
        <f t="shared" si="1"/>
        <v>A</v>
      </c>
    </row>
    <row r="52" spans="1:14" x14ac:dyDescent="0.35">
      <c r="A52">
        <v>48</v>
      </c>
      <c r="B52" t="s">
        <v>172</v>
      </c>
      <c r="C52" t="s">
        <v>173</v>
      </c>
      <c r="D52">
        <v>156349</v>
      </c>
      <c r="E52" t="s">
        <v>1</v>
      </c>
      <c r="F52" t="s">
        <v>3</v>
      </c>
      <c r="G52" s="3">
        <v>80</v>
      </c>
      <c r="H52" s="3"/>
      <c r="I52" s="3">
        <v>80</v>
      </c>
      <c r="J52" s="3">
        <v>82</v>
      </c>
      <c r="K52" s="3">
        <v>82</v>
      </c>
      <c r="L52" s="3">
        <v>80</v>
      </c>
      <c r="M52">
        <f>G52*Komponen!C10 + H52*Komponen!C11 + I52*Komponen!C12 + J52*Komponen!C13 + K52*Komponen!C14 + L52*Komponen!C15</f>
        <v>80.8</v>
      </c>
      <c r="N52" t="str">
        <f t="shared" si="1"/>
        <v>A</v>
      </c>
    </row>
    <row r="53" spans="1:14" x14ac:dyDescent="0.35">
      <c r="A53">
        <v>49</v>
      </c>
      <c r="B53" t="s">
        <v>174</v>
      </c>
      <c r="C53" t="s">
        <v>175</v>
      </c>
      <c r="D53">
        <v>155912</v>
      </c>
      <c r="E53" t="s">
        <v>1</v>
      </c>
      <c r="F53" t="s">
        <v>3</v>
      </c>
      <c r="G53" s="3">
        <v>80</v>
      </c>
      <c r="H53" s="3"/>
      <c r="I53" s="3">
        <v>80</v>
      </c>
      <c r="J53" s="3">
        <v>82</v>
      </c>
      <c r="K53" s="3">
        <v>82</v>
      </c>
      <c r="L53" s="3">
        <v>80</v>
      </c>
      <c r="M53">
        <f>G53*Komponen!C10 + H53*Komponen!C11 + I53*Komponen!C12 + J53*Komponen!C13 + K53*Komponen!C14 + L53*Komponen!C15</f>
        <v>80.8</v>
      </c>
      <c r="N53" t="str">
        <f t="shared" si="1"/>
        <v>A</v>
      </c>
    </row>
    <row r="54" spans="1:14" x14ac:dyDescent="0.35">
      <c r="A54">
        <v>50</v>
      </c>
      <c r="B54" t="s">
        <v>176</v>
      </c>
      <c r="C54" t="s">
        <v>177</v>
      </c>
      <c r="D54">
        <v>154001</v>
      </c>
      <c r="E54" t="s">
        <v>1</v>
      </c>
      <c r="F54" t="s">
        <v>3</v>
      </c>
      <c r="G54" s="3">
        <v>80</v>
      </c>
      <c r="H54" s="3"/>
      <c r="I54" s="3">
        <v>80</v>
      </c>
      <c r="J54" s="3">
        <v>82</v>
      </c>
      <c r="K54" s="3">
        <v>82</v>
      </c>
      <c r="L54" s="3">
        <v>75</v>
      </c>
      <c r="M54">
        <f>G54*Komponen!C10 + H54*Komponen!C11 + I54*Komponen!C12 + J54*Komponen!C13 + K54*Komponen!C14 + L54*Komponen!C15</f>
        <v>79.3</v>
      </c>
      <c r="N54" t="str">
        <f t="shared" si="1"/>
        <v>A-</v>
      </c>
    </row>
    <row r="55" spans="1:14" x14ac:dyDescent="0.35">
      <c r="A55">
        <v>51</v>
      </c>
      <c r="B55" t="s">
        <v>178</v>
      </c>
      <c r="C55" t="s">
        <v>179</v>
      </c>
      <c r="D55">
        <v>156583</v>
      </c>
      <c r="E55" t="s">
        <v>1</v>
      </c>
      <c r="F55" t="s">
        <v>3</v>
      </c>
      <c r="G55" s="3">
        <v>80</v>
      </c>
      <c r="H55" s="3"/>
      <c r="I55" s="3">
        <v>80</v>
      </c>
      <c r="J55" s="3">
        <v>82</v>
      </c>
      <c r="K55" s="3">
        <v>82</v>
      </c>
      <c r="L55" s="3">
        <v>80</v>
      </c>
      <c r="M55">
        <f>G55*Komponen!C10 + H55*Komponen!C11 + I55*Komponen!C12 + J55*Komponen!C13 + K55*Komponen!C14 + L55*Komponen!C15</f>
        <v>80.8</v>
      </c>
      <c r="N55" t="str">
        <f t="shared" si="1"/>
        <v>A</v>
      </c>
    </row>
    <row r="56" spans="1:14" x14ac:dyDescent="0.35">
      <c r="A56">
        <v>52</v>
      </c>
      <c r="B56" t="s">
        <v>180</v>
      </c>
      <c r="C56" t="s">
        <v>181</v>
      </c>
      <c r="D56">
        <v>156208</v>
      </c>
      <c r="E56" t="s">
        <v>1</v>
      </c>
      <c r="F56" t="s">
        <v>3</v>
      </c>
      <c r="G56" s="3">
        <v>80</v>
      </c>
      <c r="H56" s="3"/>
      <c r="I56" s="3">
        <v>80</v>
      </c>
      <c r="J56" s="3">
        <v>82</v>
      </c>
      <c r="K56" s="3">
        <v>82</v>
      </c>
      <c r="L56" s="3">
        <v>80</v>
      </c>
      <c r="M56">
        <f>G56*Komponen!C10 + H56*Komponen!C11 + I56*Komponen!C12 + J56*Komponen!C13 + K56*Komponen!C14 + L56*Komponen!C15</f>
        <v>80.8</v>
      </c>
      <c r="N56" t="str">
        <f t="shared" si="1"/>
        <v>A</v>
      </c>
    </row>
    <row r="57" spans="1:14" x14ac:dyDescent="0.35">
      <c r="A57">
        <v>53</v>
      </c>
      <c r="B57" t="s">
        <v>182</v>
      </c>
      <c r="C57" t="s">
        <v>183</v>
      </c>
      <c r="D57">
        <v>156069</v>
      </c>
      <c r="E57" t="s">
        <v>1</v>
      </c>
      <c r="F57" t="s">
        <v>3</v>
      </c>
      <c r="G57" s="3">
        <v>80</v>
      </c>
      <c r="H57" s="3"/>
      <c r="I57" s="3">
        <v>80</v>
      </c>
      <c r="J57" s="3">
        <v>82</v>
      </c>
      <c r="K57" s="3">
        <v>82</v>
      </c>
      <c r="L57" s="3">
        <v>80</v>
      </c>
      <c r="M57">
        <f>G57*Komponen!C10 + H57*Komponen!C11 + I57*Komponen!C12 + J57*Komponen!C13 + K57*Komponen!C14 + L57*Komponen!C15</f>
        <v>80.8</v>
      </c>
      <c r="N57" t="str">
        <f t="shared" si="1"/>
        <v>A</v>
      </c>
    </row>
    <row r="58" spans="1:14" x14ac:dyDescent="0.35">
      <c r="A58">
        <v>54</v>
      </c>
      <c r="B58" t="s">
        <v>184</v>
      </c>
      <c r="C58" t="s">
        <v>185</v>
      </c>
      <c r="D58">
        <v>156589</v>
      </c>
      <c r="E58" t="s">
        <v>1</v>
      </c>
      <c r="F58" t="s">
        <v>3</v>
      </c>
      <c r="G58" s="3">
        <v>80</v>
      </c>
      <c r="H58" s="3"/>
      <c r="I58" s="3">
        <v>80</v>
      </c>
      <c r="J58" s="3">
        <v>82</v>
      </c>
      <c r="K58" s="3">
        <v>82</v>
      </c>
      <c r="L58" s="3">
        <v>80</v>
      </c>
      <c r="M58">
        <f>G58*Komponen!C10 + H58*Komponen!C11 + I58*Komponen!C12 + J58*Komponen!C13 + K58*Komponen!C14 + L58*Komponen!C15</f>
        <v>80.8</v>
      </c>
      <c r="N58" t="str">
        <f t="shared" si="1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Fitriani amalia</cp:lastModifiedBy>
  <dcterms:created xsi:type="dcterms:W3CDTF">2025-01-20T02:19:38Z</dcterms:created>
  <dcterms:modified xsi:type="dcterms:W3CDTF">2025-01-23T03:17:04Z</dcterms:modified>
  <cp:category>nilai</cp:category>
</cp:coreProperties>
</file>