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E:\UMMAT\MAKUL\12. GANJIL 2024-2025\8. TEKNIK PENULISAN KARYA ILMIAH 5B (3)\"/>
    </mc:Choice>
  </mc:AlternateContent>
  <xr:revisionPtr revIDLastSave="0" documentId="13_ncr:1_{3FC0EE84-4DFD-4B72-BF88-5F206C1ED38E}" xr6:coauthVersionLast="47" xr6:coauthVersionMax="47" xr10:uidLastSave="{00000000-0000-0000-0000-000000000000}"/>
  <bookViews>
    <workbookView xWindow="-120" yWindow="-120" windowWidth="24240" windowHeight="131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55" i="4" l="1"/>
  <c r="M55" i="4"/>
  <c r="M54" i="4"/>
  <c r="N54" i="4" s="1"/>
  <c r="M53" i="4"/>
  <c r="N53" i="4" s="1"/>
  <c r="M52" i="4"/>
  <c r="N52" i="4" s="1"/>
  <c r="M51" i="4"/>
  <c r="N51" i="4" s="1"/>
  <c r="M50" i="4"/>
  <c r="N50" i="4" s="1"/>
  <c r="N49" i="4"/>
  <c r="M49" i="4"/>
  <c r="M48" i="4"/>
  <c r="N48" i="4" s="1"/>
  <c r="N47" i="4"/>
  <c r="M47" i="4"/>
  <c r="M46" i="4"/>
  <c r="N46" i="4" s="1"/>
  <c r="M45" i="4"/>
  <c r="N45" i="4" s="1"/>
  <c r="M44" i="4"/>
  <c r="N44" i="4" s="1"/>
  <c r="M43" i="4"/>
  <c r="N43" i="4" s="1"/>
  <c r="M42" i="4"/>
  <c r="N42" i="4" s="1"/>
  <c r="N41" i="4"/>
  <c r="M41" i="4"/>
  <c r="M40" i="4"/>
  <c r="N40" i="4" s="1"/>
  <c r="N39" i="4"/>
  <c r="M39" i="4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N23" i="4"/>
  <c r="M23" i="4"/>
  <c r="M22" i="4"/>
  <c r="N22" i="4" s="1"/>
  <c r="N21" i="4"/>
  <c r="M21" i="4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N11" i="4"/>
  <c r="M11" i="4"/>
  <c r="M10" i="4"/>
  <c r="N10" i="4" s="1"/>
  <c r="N9" i="4"/>
  <c r="M9" i="4"/>
  <c r="M8" i="4"/>
  <c r="N8" i="4" s="1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<sst xmlns="http://schemas.openxmlformats.org/spreadsheetml/2006/main" count="316" uniqueCount="193">
  <si>
    <t>KODE MK</t>
  </si>
  <si>
    <t>A1C2A37S</t>
  </si>
  <si>
    <t>NAMA MK</t>
  </si>
  <si>
    <t>TEKNIK PENULISAN KARYA ILMIAH</t>
  </si>
  <si>
    <t>NAMA KELAS</t>
  </si>
  <si>
    <t>B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</si>
  <si>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</si>
  <si>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</si>
  <si>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</si>
  <si>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</si>
  <si>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</si>
  <si>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</si>
  <si>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SADDAM,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</si>
  <si>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</si>
  <si>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</si>
  <si>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</si>
  <si>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</si>
  <si>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</si>
  <si>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</si>
  <si>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</si>
  <si>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</si>
  <si>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</si>
  <si>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</si>
  <si>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</si>
  <si>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</si>
  <si>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</si>
  <si>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</si>
  <si>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</si>
  <si>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</si>
  <si>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</si>
  <si>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</si>
  <si>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</si>
  <si>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</si>
  <si>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</si>
  <si>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</si>
  <si>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</si>
  <si>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</si>
  <si>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</si>
  <si>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</si>
  <si>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</si>
  <si>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</si>
  <si>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</si>
  <si>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</si>
  <si>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</si>
  <si>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</si>
  <si>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</si>
  <si>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</si>
  <si>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</si>
  <si>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</si>
  <si>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</si>
  <si>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</si>
  <si>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</si>
  <si>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</si>
  <si>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</si>
  <si>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</si>
  <si>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</si>
  <si>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</si>
  <si>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</si>
  <si>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</si>
  <si>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</si>
  <si>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</si>
  <si>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</si>
  <si>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</si>
  <si>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</si>
  <si>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TEKNIK PENULISAN KARYA ILMIAH (A1C2A37S)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</si>
  <si>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</si>
  <si>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</si>
  <si>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</si>
  <si>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</si>
  <si>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</si>
  <si>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</si>
  <si>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</si>
  <si>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</si>
  <si>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</si>
  <si>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2021A1C004</t>
  </si>
  <si>
    <t>ABIDIN RATULOLY</t>
  </si>
  <si>
    <t>2021A1C005</t>
  </si>
  <si>
    <t>ADHAR</t>
  </si>
  <si>
    <t>2021A1C006</t>
  </si>
  <si>
    <t>ADI AL FAUZI</t>
  </si>
  <si>
    <t>2021A1C039</t>
  </si>
  <si>
    <t>ARI RAHMADANI</t>
  </si>
  <si>
    <t>2021A1C055</t>
  </si>
  <si>
    <t>BUNYAMIN</t>
  </si>
  <si>
    <t>2021A1C056</t>
  </si>
  <si>
    <t>DANU ARIANSAH</t>
  </si>
  <si>
    <t>2021A1C057</t>
  </si>
  <si>
    <t>DARMIATI</t>
  </si>
  <si>
    <t>2021A1C059</t>
  </si>
  <si>
    <t>ALDI MAULANA</t>
  </si>
  <si>
    <t>2021A1C094</t>
  </si>
  <si>
    <t>Hairun Nisa'</t>
  </si>
  <si>
    <t>2021A1C095</t>
  </si>
  <si>
    <t>HALISAH</t>
  </si>
  <si>
    <t>2021A1C103</t>
  </si>
  <si>
    <t>HUSNUL KORIAH</t>
  </si>
  <si>
    <t>2021A1C106</t>
  </si>
  <si>
    <t>IGHA USWATUN AGUSTINA</t>
  </si>
  <si>
    <t>2021A1C113</t>
  </si>
  <si>
    <t>INDRIWATI WAHYUNI</t>
  </si>
  <si>
    <t>2021A1C118</t>
  </si>
  <si>
    <t>IVAN</t>
  </si>
  <si>
    <t>2021A1C120</t>
  </si>
  <si>
    <t>JAHRUDIN ABDURAHMAN</t>
  </si>
  <si>
    <t>2021A1C121</t>
  </si>
  <si>
    <t>JOHARIS AFANDAR</t>
  </si>
  <si>
    <t>2021A1C178</t>
  </si>
  <si>
    <t>NUR FAIJAH</t>
  </si>
  <si>
    <t>2021A1C179</t>
  </si>
  <si>
    <t>NUR KAMI TININGSIH</t>
  </si>
  <si>
    <t>2021A1C193</t>
  </si>
  <si>
    <t>NURTIARA</t>
  </si>
  <si>
    <t>2021A1C201</t>
  </si>
  <si>
    <t>OWEN CANDRA</t>
  </si>
  <si>
    <t>2021A1C236</t>
  </si>
  <si>
    <t>RUDI SETIAWAN</t>
  </si>
  <si>
    <t>2021A1C249</t>
  </si>
  <si>
    <t>SIRAJUL HAMDI</t>
  </si>
  <si>
    <t>2021A1C284</t>
  </si>
  <si>
    <t>WASIYAT ILAN NUR</t>
  </si>
  <si>
    <t>2021A1C288</t>
  </si>
  <si>
    <t>WIWIK AYU FITRIA NINGSIH</t>
  </si>
  <si>
    <t>2021A1C318</t>
  </si>
  <si>
    <t>JUMAHIR</t>
  </si>
  <si>
    <t>2021A1C322</t>
  </si>
  <si>
    <t>NURKISAH</t>
  </si>
  <si>
    <t>ISTIKOMAH</t>
  </si>
  <si>
    <t>AISYAH WULAN SUCI</t>
  </si>
  <si>
    <t>AMANULLAH</t>
  </si>
  <si>
    <t>DESTA AFRIANSAH</t>
  </si>
  <si>
    <t>JASMAN</t>
  </si>
  <si>
    <t>LULU SALSABILA</t>
  </si>
  <si>
    <t>MUHAMMAD ALI AKBAR</t>
  </si>
  <si>
    <t>MUHAMMAD FIRDAUS</t>
  </si>
  <si>
    <t>RIFQI ARDHAN NUGRAHA</t>
  </si>
  <si>
    <t>ROZITA WARNI</t>
  </si>
  <si>
    <t>UKHWA ISLAMIATI</t>
  </si>
  <si>
    <t>WAHYU REGAL PUTRA</t>
  </si>
  <si>
    <t>ADE JURAEDAH</t>
  </si>
  <si>
    <t>ALFIAN AZHARI</t>
  </si>
  <si>
    <t>ARMIN ERYANTO</t>
  </si>
  <si>
    <t>LALU ARFA AM ANDESA</t>
  </si>
  <si>
    <t>NAJAMUDIN</t>
  </si>
  <si>
    <t>WAFIQ NURFAZILLA</t>
  </si>
  <si>
    <t>FIRDA NINGSIH</t>
  </si>
  <si>
    <t>HANIK</t>
  </si>
  <si>
    <t>IMAM ADISETIAWAN</t>
  </si>
  <si>
    <t>MIRWAN WAHIDIN</t>
  </si>
  <si>
    <t>NIA RAMADAN</t>
  </si>
  <si>
    <t>RIO RAMADHAN</t>
  </si>
  <si>
    <t>INDAH SUKMA TRI HANDAYANI</t>
  </si>
  <si>
    <t>Perkanalan, Kontrak Perkuliahan, dan Gambaran Umum Materi</t>
  </si>
  <si>
    <t>Channels, Lecture Contracts, and Material Overview</t>
  </si>
  <si>
    <t>Pengantar Penulisan Karya Ilmiah</t>
  </si>
  <si>
    <t>Introduction to Scientific Writing</t>
  </si>
  <si>
    <t>Etika Penulisan Ilmiah dan Plagiarisme</t>
  </si>
  <si>
    <t>Scientific Writing Ethics and Plagiarism</t>
  </si>
  <si>
    <t>Menentukan Topik dan Rumusan Masalah</t>
  </si>
  <si>
    <t>Determining the Topic and Problem Formulation</t>
  </si>
  <si>
    <t>Kajian Literatur dan Pustaka</t>
  </si>
  <si>
    <t>Literature and Literature Review</t>
  </si>
  <si>
    <t>Metodologi Penelitian</t>
  </si>
  <si>
    <t>Research Methodology</t>
  </si>
  <si>
    <t>Merumuskan Tujuan dan Hipotesis Penelitian</t>
  </si>
  <si>
    <t>Formulating Research Objectives and Hypotheses</t>
  </si>
  <si>
    <t>Ujian Tengah Semester</t>
  </si>
  <si>
    <t>Midterm Exams</t>
  </si>
  <si>
    <t>Pengumpulan Data</t>
  </si>
  <si>
    <t>Data Collection</t>
  </si>
  <si>
    <t>Analisis Data</t>
  </si>
  <si>
    <t>Data Analysis</t>
  </si>
  <si>
    <t>Penulisan BAB Pendahuluan</t>
  </si>
  <si>
    <t>Writing CHAPTER Introduction</t>
  </si>
  <si>
    <t>Penulisan BAB Tinjauan Pustaka</t>
  </si>
  <si>
    <t>Writing CHAPTER Literature Review</t>
  </si>
  <si>
    <t>Penulisan BAB Metodologi Penelitian</t>
  </si>
  <si>
    <t>Writing CHAPTER Research Methodology</t>
  </si>
  <si>
    <t>Penulisan Hasil Penelitian, dan Kesimpulan dan Saran</t>
  </si>
  <si>
    <t>Writing Research Results, and Conclusions and Suggestions</t>
  </si>
  <si>
    <t>Penulisan Daftar Pustaka dan Lampiran, dan Penyusunan Karya Ilmiah yang Baik dan Benar</t>
  </si>
  <si>
    <t>Writing Bibliographies and Appendices, and Preparing Good and Correct Scientific Papers</t>
  </si>
  <si>
    <t>Keaktifan dalam proses perkuliahan, dan tugas tambahan</t>
  </si>
  <si>
    <t>Activeness in the lecture process, and additional assignments</t>
  </si>
  <si>
    <t>Tanya jawab</t>
  </si>
  <si>
    <t>Frequently asked questions</t>
  </si>
  <si>
    <t>Tugas Individu 1 dan 2</t>
  </si>
  <si>
    <t>Individual Tasks 1 and 2</t>
  </si>
  <si>
    <t>Tugas 1</t>
  </si>
  <si>
    <t>Task 1</t>
  </si>
  <si>
    <t>Tugas 2</t>
  </si>
  <si>
    <t>Task 2</t>
  </si>
  <si>
    <t>Mengumpulkan artikel sesuai template yang disepakati https://drive.google.com/drive/folders/1zuo-GdPhnK5EUCCAgeGMKMgHgDm-6Mwn?usp=sharing</t>
  </si>
  <si>
    <t>Collecting articles according to agreed templates https://drive.google.com/drive/folders/1zuo-GdPhnK5EUCCAgeGMKMgHgDm-6Mwn?usp=sharing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</si>
</sst>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151</v>
      </c>
      <c r="C10" s="3" t="s">
        <v>152</v>
      </c>
      <c r="D10">
        <v>1234582995</v>
      </c>
    </row>
    <row r="11" spans="1:4" x14ac:dyDescent="0.25">
      <c r="A11">
        <v>2</v>
      </c>
      <c r="B11" s="3" t="s">
        <v>153</v>
      </c>
      <c r="C11" s="3" t="s">
        <v>154</v>
      </c>
      <c r="D11">
        <v>1234582995</v>
      </c>
    </row>
    <row r="12" spans="1:4" x14ac:dyDescent="0.25">
      <c r="A12">
        <v>3</v>
      </c>
      <c r="B12" s="3" t="s">
        <v>155</v>
      </c>
      <c r="C12" s="3" t="s">
        <v>156</v>
      </c>
      <c r="D12">
        <v>1234582995</v>
      </c>
    </row>
    <row r="13" spans="1:4" x14ac:dyDescent="0.25">
      <c r="A13">
        <v>4</v>
      </c>
      <c r="B13" s="3" t="s">
        <v>157</v>
      </c>
      <c r="C13" s="3" t="s">
        <v>158</v>
      </c>
      <c r="D13">
        <v>1234582995</v>
      </c>
    </row>
    <row r="14" spans="1:4" x14ac:dyDescent="0.25">
      <c r="A14">
        <v>5</v>
      </c>
      <c r="B14" s="3" t="s">
        <v>159</v>
      </c>
      <c r="C14" s="3" t="s">
        <v>160</v>
      </c>
      <c r="D14">
        <v>1234582995</v>
      </c>
    </row>
    <row r="15" spans="1:4" x14ac:dyDescent="0.25">
      <c r="A15">
        <v>6</v>
      </c>
      <c r="B15" s="3" t="s">
        <v>161</v>
      </c>
      <c r="C15" s="3" t="s">
        <v>162</v>
      </c>
      <c r="D15">
        <v>1234582995</v>
      </c>
    </row>
    <row r="16" spans="1:4" x14ac:dyDescent="0.25">
      <c r="A16">
        <v>7</v>
      </c>
      <c r="B16" s="3" t="s">
        <v>163</v>
      </c>
      <c r="C16" s="3" t="s">
        <v>164</v>
      </c>
      <c r="D16">
        <v>1234582995</v>
      </c>
    </row>
    <row r="17" spans="1:4" x14ac:dyDescent="0.25">
      <c r="A17">
        <v>8</v>
      </c>
      <c r="B17" s="3" t="s">
        <v>165</v>
      </c>
      <c r="C17" s="3" t="s">
        <v>166</v>
      </c>
      <c r="D17">
        <v>1234582995</v>
      </c>
    </row>
    <row r="18" spans="1:4" x14ac:dyDescent="0.25">
      <c r="A18">
        <v>9</v>
      </c>
      <c r="B18" s="3" t="s">
        <v>167</v>
      </c>
      <c r="C18" s="3" t="s">
        <v>168</v>
      </c>
      <c r="D18">
        <v>1234582995</v>
      </c>
    </row>
    <row r="19" spans="1:4" x14ac:dyDescent="0.25">
      <c r="A19">
        <v>10</v>
      </c>
      <c r="B19" s="3" t="s">
        <v>169</v>
      </c>
      <c r="C19" s="3" t="s">
        <v>170</v>
      </c>
      <c r="D19">
        <v>1234582995</v>
      </c>
    </row>
    <row r="20" spans="1:4" x14ac:dyDescent="0.25">
      <c r="A20">
        <v>11</v>
      </c>
      <c r="B20" s="3" t="s">
        <v>171</v>
      </c>
      <c r="C20" s="3" t="s">
        <v>172</v>
      </c>
      <c r="D20">
        <v>1234582995</v>
      </c>
    </row>
    <row r="21" spans="1:4" x14ac:dyDescent="0.25">
      <c r="A21">
        <v>12</v>
      </c>
      <c r="B21" s="3" t="s">
        <v>173</v>
      </c>
      <c r="C21" s="3" t="s">
        <v>174</v>
      </c>
      <c r="D21">
        <v>1234582995</v>
      </c>
    </row>
    <row r="22" spans="1:4" x14ac:dyDescent="0.25">
      <c r="A22">
        <v>13</v>
      </c>
      <c r="B22" s="3" t="s">
        <v>175</v>
      </c>
      <c r="C22" s="3" t="s">
        <v>176</v>
      </c>
      <c r="D22">
        <v>1234582995</v>
      </c>
    </row>
    <row r="23" spans="1:4" x14ac:dyDescent="0.25">
      <c r="A23">
        <v>14</v>
      </c>
      <c r="B23" s="3" t="s">
        <v>177</v>
      </c>
      <c r="C23" s="3" t="s">
        <v>178</v>
      </c>
      <c r="D23">
        <v>1234582995</v>
      </c>
    </row>
    <row r="24" spans="1:4" x14ac:dyDescent="0.25">
      <c r="A24">
        <v>15</v>
      </c>
      <c r="B24" s="3" t="s">
        <v>179</v>
      </c>
      <c r="C24" s="3" t="s">
        <v>180</v>
      </c>
      <c r="D24">
        <v>1234582995</v>
      </c>
    </row>
    <row r="25" spans="1:4" x14ac:dyDescent="0.25">
      <c r="A25">
        <v>16</v>
      </c>
      <c r="B25" s="3" t="s">
        <v>165</v>
      </c>
      <c r="C25" s="3" t="s">
        <v>166</v>
      </c>
      <c r="D25">
        <v>1234582995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0" sqref="D20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181</v>
      </c>
      <c r="E10" s="3" t="s">
        <v>182</v>
      </c>
      <c r="F10">
        <v>1234582995</v>
      </c>
    </row>
    <row r="11" spans="1:6" x14ac:dyDescent="0.25">
      <c r="A11">
        <v>2</v>
      </c>
      <c r="B11" t="s">
        <v>59</v>
      </c>
      <c r="C11" s="9">
        <v>0.2</v>
      </c>
      <c r="D11" s="3" t="s">
        <v>191</v>
      </c>
      <c r="E11" s="3" t="s">
        <v>192</v>
      </c>
      <c r="F11">
        <v>1234582995</v>
      </c>
    </row>
    <row r="12" spans="1:6" x14ac:dyDescent="0.25">
      <c r="A12">
        <v>3</v>
      </c>
      <c r="B12" t="s">
        <v>60</v>
      </c>
      <c r="C12" s="9">
        <v>0.1</v>
      </c>
      <c r="D12" s="3" t="s">
        <v>183</v>
      </c>
      <c r="E12" s="3" t="s">
        <v>184</v>
      </c>
      <c r="F12">
        <v>1234582995</v>
      </c>
    </row>
    <row r="13" spans="1:6" x14ac:dyDescent="0.25">
      <c r="A13">
        <v>4</v>
      </c>
      <c r="B13" t="s">
        <v>61</v>
      </c>
      <c r="C13" s="9">
        <v>0.2</v>
      </c>
      <c r="D13" s="3" t="s">
        <v>185</v>
      </c>
      <c r="E13" s="3" t="s">
        <v>186</v>
      </c>
      <c r="F13">
        <v>1234582995</v>
      </c>
    </row>
    <row r="14" spans="1:6" x14ac:dyDescent="0.25">
      <c r="A14">
        <v>5</v>
      </c>
      <c r="B14" t="s">
        <v>62</v>
      </c>
      <c r="C14" s="9">
        <v>0.1</v>
      </c>
      <c r="D14" s="3" t="s">
        <v>187</v>
      </c>
      <c r="E14" s="3" t="s">
        <v>188</v>
      </c>
      <c r="F14">
        <v>1234582995</v>
      </c>
    </row>
    <row r="15" spans="1:6" x14ac:dyDescent="0.25">
      <c r="A15">
        <v>6</v>
      </c>
      <c r="B15" t="s">
        <v>63</v>
      </c>
      <c r="C15" s="9">
        <v>0.2</v>
      </c>
      <c r="D15" s="3" t="s">
        <v>189</v>
      </c>
      <c r="E15" s="3" t="s">
        <v>190</v>
      </c>
      <c r="F15">
        <v>1234582995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5"/>
  <sheetViews>
    <sheetView tabSelected="1" workbookViewId="0">
      <selection activeCell="C21" sqref="C2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>
        <v>0.2</v>
      </c>
      <c r="H4" s="9">
        <v>0.2</v>
      </c>
      <c r="I4" s="9">
        <v>0.1</v>
      </c>
      <c r="J4" s="9">
        <v>0.2</v>
      </c>
      <c r="K4" s="9">
        <v>0.1</v>
      </c>
      <c r="L4" s="9">
        <v>0.2</v>
      </c>
      <c r="M4" s="6"/>
    </row>
    <row r="5" spans="1:14" x14ac:dyDescent="0.25">
      <c r="A5">
        <v>1</v>
      </c>
      <c r="B5" t="s">
        <v>74</v>
      </c>
      <c r="C5" t="s">
        <v>75</v>
      </c>
      <c r="D5">
        <v>152226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76</v>
      </c>
      <c r="C6" t="s">
        <v>77</v>
      </c>
      <c r="D6">
        <v>152830</v>
      </c>
      <c r="E6" t="s">
        <v>1</v>
      </c>
      <c r="F6" t="s">
        <v>3</v>
      </c>
      <c r="G6" s="3">
        <v>64</v>
      </c>
      <c r="H6" s="3">
        <v>64</v>
      </c>
      <c r="I6" s="3">
        <v>64</v>
      </c>
      <c r="J6" s="3">
        <v>64</v>
      </c>
      <c r="K6" s="3">
        <v>64</v>
      </c>
      <c r="L6" s="3">
        <v>64</v>
      </c>
      <c r="M6">
        <f>G6*Komponen!C10 + H6*Komponen!C11 + I6*Komponen!C12 + J6*Komponen!C13 + K6*Komponen!C14 + L6*Komponen!C15</f>
        <v>64</v>
      </c>
      <c r="N6" t="str">
        <f t="shared" si="0"/>
        <v>B-</v>
      </c>
    </row>
    <row r="7" spans="1:14" x14ac:dyDescent="0.25">
      <c r="A7">
        <v>3</v>
      </c>
      <c r="B7" t="s">
        <v>78</v>
      </c>
      <c r="C7" t="s">
        <v>79</v>
      </c>
      <c r="D7">
        <v>152769</v>
      </c>
      <c r="E7" t="s">
        <v>1</v>
      </c>
      <c r="F7" t="s">
        <v>3</v>
      </c>
      <c r="G7" s="3">
        <v>10</v>
      </c>
      <c r="H7" s="3">
        <v>10</v>
      </c>
      <c r="I7" s="3">
        <v>10</v>
      </c>
      <c r="J7" s="3">
        <v>10</v>
      </c>
      <c r="K7" s="3">
        <v>10</v>
      </c>
      <c r="L7" s="3">
        <v>10</v>
      </c>
      <c r="M7">
        <f>G7*Komponen!C10 + H7*Komponen!C11 + I7*Komponen!C12 + J7*Komponen!C13 + K7*Komponen!C14 + L7*Komponen!C15</f>
        <v>10</v>
      </c>
      <c r="N7" t="str">
        <f t="shared" si="0"/>
        <v>E</v>
      </c>
    </row>
    <row r="8" spans="1:14" x14ac:dyDescent="0.25">
      <c r="A8">
        <v>4</v>
      </c>
      <c r="B8" t="s">
        <v>80</v>
      </c>
      <c r="C8" t="s">
        <v>81</v>
      </c>
      <c r="D8">
        <v>151898</v>
      </c>
      <c r="E8" t="s">
        <v>1</v>
      </c>
      <c r="F8" t="s">
        <v>3</v>
      </c>
      <c r="G8" s="3">
        <v>64.5</v>
      </c>
      <c r="H8" s="3">
        <v>64.5</v>
      </c>
      <c r="I8" s="3">
        <v>64.5</v>
      </c>
      <c r="J8" s="3">
        <v>64.5</v>
      </c>
      <c r="K8" s="3">
        <v>64.5</v>
      </c>
      <c r="L8" s="3">
        <v>64.5</v>
      </c>
      <c r="M8">
        <f>G8*Komponen!C10 + H8*Komponen!C11 + I8*Komponen!C12 + J8*Komponen!C13 + K8*Komponen!C14 + L8*Komponen!C15</f>
        <v>64.5</v>
      </c>
      <c r="N8" t="str">
        <f t="shared" si="0"/>
        <v>B-</v>
      </c>
    </row>
    <row r="9" spans="1:14" x14ac:dyDescent="0.25">
      <c r="A9">
        <v>5</v>
      </c>
      <c r="B9" t="s">
        <v>82</v>
      </c>
      <c r="C9" t="s">
        <v>83</v>
      </c>
      <c r="D9">
        <v>154430</v>
      </c>
      <c r="E9" t="s">
        <v>1</v>
      </c>
      <c r="F9" t="s">
        <v>3</v>
      </c>
      <c r="G9" s="3">
        <v>64.5</v>
      </c>
      <c r="H9" s="3">
        <v>64.5</v>
      </c>
      <c r="I9" s="3">
        <v>64.5</v>
      </c>
      <c r="J9" s="3">
        <v>64.5</v>
      </c>
      <c r="K9" s="3">
        <v>64.5</v>
      </c>
      <c r="L9" s="3">
        <v>64.5</v>
      </c>
      <c r="M9">
        <f>G9*Komponen!C10 + H9*Komponen!C11 + I9*Komponen!C12 + J9*Komponen!C13 + K9*Komponen!C14 + L9*Komponen!C15</f>
        <v>64.5</v>
      </c>
      <c r="N9" t="str">
        <f t="shared" si="0"/>
        <v>B-</v>
      </c>
    </row>
    <row r="10" spans="1:14" x14ac:dyDescent="0.25">
      <c r="A10">
        <v>6</v>
      </c>
      <c r="B10" t="s">
        <v>84</v>
      </c>
      <c r="C10" t="s">
        <v>85</v>
      </c>
      <c r="D10">
        <v>157059</v>
      </c>
      <c r="E10" t="s">
        <v>1</v>
      </c>
      <c r="F10" t="s">
        <v>3</v>
      </c>
      <c r="G10" s="3">
        <v>1</v>
      </c>
      <c r="H10" s="3">
        <v>1</v>
      </c>
      <c r="I10" s="3">
        <v>1</v>
      </c>
      <c r="J10" s="3">
        <v>1</v>
      </c>
      <c r="K10" s="3">
        <v>1</v>
      </c>
      <c r="L10" s="3">
        <v>1</v>
      </c>
      <c r="M10">
        <f>G10*Komponen!C10 + H10*Komponen!C11 + I10*Komponen!C12 + J10*Komponen!C13 + K10*Komponen!C14 + L10*Komponen!C15</f>
        <v>1</v>
      </c>
      <c r="N10" t="str">
        <f t="shared" si="0"/>
        <v>E</v>
      </c>
    </row>
    <row r="11" spans="1:14" x14ac:dyDescent="0.25">
      <c r="A11">
        <v>7</v>
      </c>
      <c r="B11" t="s">
        <v>86</v>
      </c>
      <c r="C11" t="s">
        <v>87</v>
      </c>
      <c r="D11">
        <v>155488</v>
      </c>
      <c r="E11" t="s">
        <v>1</v>
      </c>
      <c r="F11" t="s">
        <v>3</v>
      </c>
      <c r="G11" s="3">
        <v>66</v>
      </c>
      <c r="H11" s="3">
        <v>66</v>
      </c>
      <c r="I11" s="3">
        <v>66</v>
      </c>
      <c r="J11" s="3">
        <v>66</v>
      </c>
      <c r="K11" s="3">
        <v>66</v>
      </c>
      <c r="L11" s="3">
        <v>66</v>
      </c>
      <c r="M11">
        <f>G11*Komponen!C10 + H11*Komponen!C11 + I11*Komponen!C12 + J11*Komponen!C13 + K11*Komponen!C14 + L11*Komponen!C15</f>
        <v>66</v>
      </c>
      <c r="N11" t="str">
        <f t="shared" si="0"/>
        <v>B</v>
      </c>
    </row>
    <row r="12" spans="1:14" x14ac:dyDescent="0.25">
      <c r="A12">
        <v>8</v>
      </c>
      <c r="B12" t="s">
        <v>88</v>
      </c>
      <c r="C12" t="s">
        <v>89</v>
      </c>
      <c r="D12">
        <v>152055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 t="s">
        <v>90</v>
      </c>
      <c r="C13" t="s">
        <v>91</v>
      </c>
      <c r="D13">
        <v>152660</v>
      </c>
      <c r="E13" t="s">
        <v>1</v>
      </c>
      <c r="F13" t="s">
        <v>3</v>
      </c>
      <c r="G13" s="3">
        <v>45</v>
      </c>
      <c r="H13" s="3">
        <v>45</v>
      </c>
      <c r="I13" s="3">
        <v>45</v>
      </c>
      <c r="J13" s="3">
        <v>45</v>
      </c>
      <c r="K13" s="3">
        <v>45</v>
      </c>
      <c r="L13" s="3">
        <v>45</v>
      </c>
      <c r="M13">
        <f>G13*Komponen!C10 + H13*Komponen!C11 + I13*Komponen!C12 + J13*Komponen!C13 + K13*Komponen!C14 + L13*Komponen!C15</f>
        <v>45</v>
      </c>
      <c r="N13" t="str">
        <f t="shared" si="0"/>
        <v>D</v>
      </c>
    </row>
    <row r="14" spans="1:14" x14ac:dyDescent="0.25">
      <c r="A14">
        <v>10</v>
      </c>
      <c r="B14" t="s">
        <v>92</v>
      </c>
      <c r="C14" t="s">
        <v>93</v>
      </c>
      <c r="D14">
        <v>152457</v>
      </c>
      <c r="E14" t="s">
        <v>1</v>
      </c>
      <c r="F14" t="s">
        <v>3</v>
      </c>
      <c r="G14" s="3">
        <v>65</v>
      </c>
      <c r="H14" s="3">
        <v>65</v>
      </c>
      <c r="I14" s="3">
        <v>65</v>
      </c>
      <c r="J14" s="3">
        <v>65</v>
      </c>
      <c r="K14" s="3">
        <v>65</v>
      </c>
      <c r="L14" s="3">
        <v>65</v>
      </c>
      <c r="M14">
        <f>G14*Komponen!C10 + H14*Komponen!C11 + I14*Komponen!C12 + J14*Komponen!C13 + K14*Komponen!C14 + L14*Komponen!C15</f>
        <v>65</v>
      </c>
      <c r="N14" t="str">
        <f t="shared" si="0"/>
        <v>B</v>
      </c>
    </row>
    <row r="15" spans="1:14" x14ac:dyDescent="0.25">
      <c r="A15">
        <v>11</v>
      </c>
      <c r="B15" t="s">
        <v>94</v>
      </c>
      <c r="C15" t="s">
        <v>95</v>
      </c>
      <c r="D15">
        <v>151933</v>
      </c>
      <c r="E15" t="s">
        <v>1</v>
      </c>
      <c r="F15" t="s">
        <v>3</v>
      </c>
      <c r="G15" s="3">
        <v>79</v>
      </c>
      <c r="H15" s="3">
        <v>79</v>
      </c>
      <c r="I15" s="3">
        <v>79</v>
      </c>
      <c r="J15" s="3">
        <v>79</v>
      </c>
      <c r="K15" s="3">
        <v>79</v>
      </c>
      <c r="L15" s="3">
        <v>79</v>
      </c>
      <c r="M15">
        <f>G15*Komponen!C10 + H15*Komponen!C11 + I15*Komponen!C12 + J15*Komponen!C13 + K15*Komponen!C14 + L15*Komponen!C15</f>
        <v>79</v>
      </c>
      <c r="N15" t="str">
        <f t="shared" si="0"/>
        <v>A-</v>
      </c>
    </row>
    <row r="16" spans="1:14" x14ac:dyDescent="0.25">
      <c r="A16">
        <v>12</v>
      </c>
      <c r="B16" t="s">
        <v>96</v>
      </c>
      <c r="C16" t="s">
        <v>97</v>
      </c>
      <c r="D16">
        <v>151803</v>
      </c>
      <c r="E16" t="s">
        <v>1</v>
      </c>
      <c r="F16" t="s">
        <v>3</v>
      </c>
      <c r="G16" s="3">
        <v>1</v>
      </c>
      <c r="H16" s="3">
        <v>1</v>
      </c>
      <c r="I16" s="3">
        <v>1</v>
      </c>
      <c r="J16" s="3">
        <v>1</v>
      </c>
      <c r="K16" s="3">
        <v>1</v>
      </c>
      <c r="L16" s="3">
        <v>1</v>
      </c>
      <c r="M16">
        <f>G16*Komponen!C10 + H16*Komponen!C11 + I16*Komponen!C12 + J16*Komponen!C13 + K16*Komponen!C14 + L16*Komponen!C15</f>
        <v>1</v>
      </c>
      <c r="N16" t="str">
        <f t="shared" si="0"/>
        <v>E</v>
      </c>
    </row>
    <row r="17" spans="1:14" x14ac:dyDescent="0.25">
      <c r="A17">
        <v>13</v>
      </c>
      <c r="B17" t="s">
        <v>98</v>
      </c>
      <c r="C17" t="s">
        <v>99</v>
      </c>
      <c r="D17">
        <v>152475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 t="s">
        <v>100</v>
      </c>
      <c r="C18" t="s">
        <v>101</v>
      </c>
      <c r="D18">
        <v>155197</v>
      </c>
      <c r="E18" t="s">
        <v>1</v>
      </c>
      <c r="F18" t="s">
        <v>3</v>
      </c>
      <c r="G18" s="3">
        <v>64</v>
      </c>
      <c r="H18" s="3">
        <v>64</v>
      </c>
      <c r="I18" s="3">
        <v>64</v>
      </c>
      <c r="J18" s="3">
        <v>64</v>
      </c>
      <c r="K18" s="3">
        <v>64</v>
      </c>
      <c r="L18" s="3">
        <v>64</v>
      </c>
      <c r="M18">
        <f>G18*Komponen!C10 + H18*Komponen!C11 + I18*Komponen!C12 + J18*Komponen!C13 + K18*Komponen!C14 + L18*Komponen!C15</f>
        <v>64</v>
      </c>
      <c r="N18" t="str">
        <f t="shared" si="0"/>
        <v>B-</v>
      </c>
    </row>
    <row r="19" spans="1:14" x14ac:dyDescent="0.25">
      <c r="A19">
        <v>15</v>
      </c>
      <c r="B19" t="s">
        <v>102</v>
      </c>
      <c r="C19" t="s">
        <v>103</v>
      </c>
      <c r="D19">
        <v>154219</v>
      </c>
      <c r="E19" t="s">
        <v>1</v>
      </c>
      <c r="F19" t="s">
        <v>3</v>
      </c>
      <c r="G19" s="3">
        <v>20</v>
      </c>
      <c r="H19" s="3">
        <v>20</v>
      </c>
      <c r="I19" s="3">
        <v>20</v>
      </c>
      <c r="J19" s="3">
        <v>20</v>
      </c>
      <c r="K19" s="3">
        <v>20</v>
      </c>
      <c r="L19" s="3">
        <v>20</v>
      </c>
      <c r="M19">
        <f>G19*Komponen!C10 + H19*Komponen!C11 + I19*Komponen!C12 + J19*Komponen!C13 + K19*Komponen!C14 + L19*Komponen!C15</f>
        <v>20</v>
      </c>
      <c r="N19" t="str">
        <f t="shared" si="0"/>
        <v>E</v>
      </c>
    </row>
    <row r="20" spans="1:14" x14ac:dyDescent="0.25">
      <c r="A20">
        <v>16</v>
      </c>
      <c r="B20" t="s">
        <v>104</v>
      </c>
      <c r="C20" t="s">
        <v>105</v>
      </c>
      <c r="D20">
        <v>154377</v>
      </c>
      <c r="E20" t="s">
        <v>1</v>
      </c>
      <c r="F20" t="s">
        <v>3</v>
      </c>
      <c r="G20" s="3">
        <v>64</v>
      </c>
      <c r="H20" s="3">
        <v>64</v>
      </c>
      <c r="I20" s="3">
        <v>64</v>
      </c>
      <c r="J20" s="3">
        <v>64</v>
      </c>
      <c r="K20" s="3">
        <v>64</v>
      </c>
      <c r="L20" s="3">
        <v>64</v>
      </c>
      <c r="M20">
        <f>G20*Komponen!C10 + H20*Komponen!C11 + I20*Komponen!C12 + J20*Komponen!C13 + K20*Komponen!C14 + L20*Komponen!C15</f>
        <v>64</v>
      </c>
      <c r="N20" t="str">
        <f t="shared" si="0"/>
        <v>B-</v>
      </c>
    </row>
    <row r="21" spans="1:14" x14ac:dyDescent="0.25">
      <c r="A21">
        <v>17</v>
      </c>
      <c r="B21" t="s">
        <v>106</v>
      </c>
      <c r="C21" t="s">
        <v>107</v>
      </c>
      <c r="D21">
        <v>151806</v>
      </c>
      <c r="E21" t="s">
        <v>1</v>
      </c>
      <c r="F21" t="s">
        <v>3</v>
      </c>
      <c r="G21" s="3">
        <v>70</v>
      </c>
      <c r="H21" s="3">
        <v>70</v>
      </c>
      <c r="I21" s="3">
        <v>70</v>
      </c>
      <c r="J21" s="3">
        <v>70</v>
      </c>
      <c r="K21" s="3">
        <v>70</v>
      </c>
      <c r="L21" s="3">
        <v>70</v>
      </c>
      <c r="M21">
        <f>G21*Komponen!C10 + H21*Komponen!C11 + I21*Komponen!C12 + J21*Komponen!C13 + K21*Komponen!C14 + L21*Komponen!C15</f>
        <v>70</v>
      </c>
      <c r="N21" t="str">
        <f t="shared" si="0"/>
        <v>B+</v>
      </c>
    </row>
    <row r="22" spans="1:14" x14ac:dyDescent="0.25">
      <c r="A22">
        <v>18</v>
      </c>
      <c r="B22" t="s">
        <v>108</v>
      </c>
      <c r="C22" t="s">
        <v>109</v>
      </c>
      <c r="D22">
        <v>156175</v>
      </c>
      <c r="E22" t="s">
        <v>1</v>
      </c>
      <c r="F22" t="s">
        <v>3</v>
      </c>
      <c r="G22" s="3">
        <v>1</v>
      </c>
      <c r="H22" s="3">
        <v>1</v>
      </c>
      <c r="I22" s="3">
        <v>1</v>
      </c>
      <c r="J22" s="3">
        <v>1</v>
      </c>
      <c r="K22" s="3">
        <v>1</v>
      </c>
      <c r="L22" s="3">
        <v>1</v>
      </c>
      <c r="M22">
        <f>G22*Komponen!C10 + H22*Komponen!C11 + I22*Komponen!C12 + J22*Komponen!C13 + K22*Komponen!C14 + L22*Komponen!C15</f>
        <v>1</v>
      </c>
      <c r="N22" t="str">
        <f t="shared" si="0"/>
        <v>E</v>
      </c>
    </row>
    <row r="23" spans="1:14" x14ac:dyDescent="0.25">
      <c r="A23">
        <v>19</v>
      </c>
      <c r="B23" t="s">
        <v>110</v>
      </c>
      <c r="C23" t="s">
        <v>111</v>
      </c>
      <c r="D23">
        <v>152714</v>
      </c>
      <c r="E23" t="s">
        <v>1</v>
      </c>
      <c r="F23" t="s">
        <v>3</v>
      </c>
      <c r="G23" s="3">
        <v>50</v>
      </c>
      <c r="H23" s="3">
        <v>50</v>
      </c>
      <c r="I23" s="3">
        <v>50</v>
      </c>
      <c r="J23" s="3">
        <v>50</v>
      </c>
      <c r="K23" s="3">
        <v>50</v>
      </c>
      <c r="L23" s="3">
        <v>50</v>
      </c>
      <c r="M23">
        <f>G23*Komponen!C10 + H23*Komponen!C11 + I23*Komponen!C12 + J23*Komponen!C13 + K23*Komponen!C14 + L23*Komponen!C15</f>
        <v>50</v>
      </c>
      <c r="N23" t="str">
        <f t="shared" si="0"/>
        <v>C</v>
      </c>
    </row>
    <row r="24" spans="1:14" x14ac:dyDescent="0.25">
      <c r="A24">
        <v>20</v>
      </c>
      <c r="B24" t="s">
        <v>112</v>
      </c>
      <c r="C24" t="s">
        <v>113</v>
      </c>
      <c r="D24">
        <v>151829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 t="s">
        <v>114</v>
      </c>
      <c r="C25" t="s">
        <v>115</v>
      </c>
      <c r="D25">
        <v>153703</v>
      </c>
      <c r="E25" t="s">
        <v>1</v>
      </c>
      <c r="F25" t="s">
        <v>3</v>
      </c>
      <c r="G25" s="3">
        <v>40</v>
      </c>
      <c r="H25" s="3">
        <v>40</v>
      </c>
      <c r="I25" s="3">
        <v>40</v>
      </c>
      <c r="J25" s="3">
        <v>40</v>
      </c>
      <c r="K25" s="3">
        <v>40</v>
      </c>
      <c r="L25" s="3">
        <v>40</v>
      </c>
      <c r="M25">
        <f>G25*Komponen!C10 + H25*Komponen!C11 + I25*Komponen!C12 + J25*Komponen!C13 + K25*Komponen!C14 + L25*Komponen!C15</f>
        <v>40</v>
      </c>
      <c r="N25" t="str">
        <f t="shared" si="0"/>
        <v>D</v>
      </c>
    </row>
    <row r="26" spans="1:14" x14ac:dyDescent="0.25">
      <c r="A26">
        <v>22</v>
      </c>
      <c r="B26" t="s">
        <v>116</v>
      </c>
      <c r="C26" t="s">
        <v>117</v>
      </c>
      <c r="D26">
        <v>152877</v>
      </c>
      <c r="E26" t="s">
        <v>1</v>
      </c>
      <c r="F26" t="s">
        <v>3</v>
      </c>
      <c r="G26" s="3">
        <v>30</v>
      </c>
      <c r="H26" s="3">
        <v>30</v>
      </c>
      <c r="I26" s="3">
        <v>30</v>
      </c>
      <c r="J26" s="3">
        <v>30</v>
      </c>
      <c r="K26" s="3">
        <v>30</v>
      </c>
      <c r="L26" s="3">
        <v>30</v>
      </c>
      <c r="M26">
        <f>G26*Komponen!C10 + H26*Komponen!C11 + I26*Komponen!C12 + J26*Komponen!C13 + K26*Komponen!C14 + L26*Komponen!C15</f>
        <v>30</v>
      </c>
      <c r="N26" t="str">
        <f t="shared" si="0"/>
        <v>D</v>
      </c>
    </row>
    <row r="27" spans="1:14" x14ac:dyDescent="0.25">
      <c r="A27">
        <v>23</v>
      </c>
      <c r="B27" t="s">
        <v>118</v>
      </c>
      <c r="C27" t="s">
        <v>119</v>
      </c>
      <c r="D27">
        <v>152517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25">
      <c r="A28">
        <v>24</v>
      </c>
      <c r="B28" t="s">
        <v>120</v>
      </c>
      <c r="C28" t="s">
        <v>121</v>
      </c>
      <c r="D28">
        <v>153885</v>
      </c>
      <c r="E28" t="s">
        <v>1</v>
      </c>
      <c r="F28" t="s">
        <v>3</v>
      </c>
      <c r="G28" s="3">
        <v>63</v>
      </c>
      <c r="H28" s="3">
        <v>63</v>
      </c>
      <c r="I28" s="3">
        <v>63</v>
      </c>
      <c r="J28" s="3">
        <v>63</v>
      </c>
      <c r="K28" s="3">
        <v>63</v>
      </c>
      <c r="L28" s="3">
        <v>63</v>
      </c>
      <c r="M28">
        <f>G28*Komponen!C10 + H28*Komponen!C11 + I28*Komponen!C12 + J28*Komponen!C13 + K28*Komponen!C14 + L28*Komponen!C15</f>
        <v>63.000000000000007</v>
      </c>
      <c r="N28" t="str">
        <f t="shared" si="0"/>
        <v>B-</v>
      </c>
    </row>
    <row r="29" spans="1:14" x14ac:dyDescent="0.25">
      <c r="A29">
        <v>25</v>
      </c>
      <c r="B29" t="s">
        <v>122</v>
      </c>
      <c r="C29" t="s">
        <v>123</v>
      </c>
      <c r="D29">
        <v>152443</v>
      </c>
      <c r="E29" t="s">
        <v>1</v>
      </c>
      <c r="F29" t="s">
        <v>3</v>
      </c>
      <c r="G29" s="3">
        <v>78</v>
      </c>
      <c r="H29" s="3">
        <v>78</v>
      </c>
      <c r="I29" s="3">
        <v>78</v>
      </c>
      <c r="J29" s="3">
        <v>78</v>
      </c>
      <c r="K29" s="3">
        <v>78</v>
      </c>
      <c r="L29" s="3">
        <v>78</v>
      </c>
      <c r="M29">
        <f>G29*Komponen!C10 + H29*Komponen!C11 + I29*Komponen!C12 + J29*Komponen!C13 + K29*Komponen!C14 + L29*Komponen!C15</f>
        <v>78</v>
      </c>
      <c r="N29" t="str">
        <f t="shared" si="0"/>
        <v>A-</v>
      </c>
    </row>
    <row r="30" spans="1:14" x14ac:dyDescent="0.25">
      <c r="A30">
        <v>26</v>
      </c>
      <c r="B30" t="s">
        <v>124</v>
      </c>
      <c r="C30" t="s">
        <v>125</v>
      </c>
      <c r="D30">
        <v>153326</v>
      </c>
      <c r="E30" t="s">
        <v>1</v>
      </c>
      <c r="F30" t="s">
        <v>3</v>
      </c>
      <c r="G30" s="3">
        <v>60</v>
      </c>
      <c r="H30" s="3">
        <v>60</v>
      </c>
      <c r="I30" s="3">
        <v>60</v>
      </c>
      <c r="J30" s="3">
        <v>60</v>
      </c>
      <c r="K30" s="3">
        <v>60</v>
      </c>
      <c r="L30" s="3">
        <v>60</v>
      </c>
      <c r="M30">
        <f>G30*Komponen!C10 + H30*Komponen!C11 + I30*Komponen!C12 + J30*Komponen!C13 + K30*Komponen!C14 + L30*Komponen!C15</f>
        <v>60</v>
      </c>
      <c r="N30" t="str">
        <f t="shared" si="0"/>
        <v>B-</v>
      </c>
    </row>
    <row r="31" spans="1:14" x14ac:dyDescent="0.25">
      <c r="A31">
        <v>27</v>
      </c>
      <c r="B31">
        <v>20230110300001</v>
      </c>
      <c r="C31" t="s">
        <v>126</v>
      </c>
      <c r="D31">
        <v>153219</v>
      </c>
      <c r="E31" t="s">
        <v>1</v>
      </c>
      <c r="F31" t="s">
        <v>3</v>
      </c>
      <c r="G31" s="3">
        <v>80</v>
      </c>
      <c r="H31" s="3">
        <v>80</v>
      </c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25">
      <c r="A32">
        <v>28</v>
      </c>
      <c r="B32">
        <v>20230110300003</v>
      </c>
      <c r="C32" t="s">
        <v>127</v>
      </c>
      <c r="D32">
        <v>153353</v>
      </c>
      <c r="E32" t="s">
        <v>1</v>
      </c>
      <c r="F32" t="s">
        <v>3</v>
      </c>
      <c r="G32" s="3">
        <v>50</v>
      </c>
      <c r="H32" s="3">
        <v>50</v>
      </c>
      <c r="I32" s="3">
        <v>50</v>
      </c>
      <c r="J32" s="3">
        <v>50</v>
      </c>
      <c r="K32" s="3">
        <v>50</v>
      </c>
      <c r="L32" s="3">
        <v>50</v>
      </c>
      <c r="M32">
        <f>G32*Komponen!C10 + H32*Komponen!C11 + I32*Komponen!C12 + J32*Komponen!C13 + K32*Komponen!C14 + L32*Komponen!C15</f>
        <v>50</v>
      </c>
      <c r="N32" t="str">
        <f t="shared" si="0"/>
        <v>C</v>
      </c>
    </row>
    <row r="33" spans="1:14" x14ac:dyDescent="0.25">
      <c r="A33">
        <v>29</v>
      </c>
      <c r="B33">
        <v>20230110300004</v>
      </c>
      <c r="C33" t="s">
        <v>128</v>
      </c>
      <c r="D33">
        <v>153325</v>
      </c>
      <c r="E33" t="s">
        <v>1</v>
      </c>
      <c r="F33" t="s">
        <v>3</v>
      </c>
      <c r="G33" s="3">
        <v>40</v>
      </c>
      <c r="H33" s="3">
        <v>40</v>
      </c>
      <c r="I33" s="3">
        <v>40</v>
      </c>
      <c r="J33" s="3">
        <v>40</v>
      </c>
      <c r="K33" s="3">
        <v>40</v>
      </c>
      <c r="L33" s="3">
        <v>40</v>
      </c>
      <c r="M33">
        <f>G33*Komponen!C10 + H33*Komponen!C11 + I33*Komponen!C12 + J33*Komponen!C13 + K33*Komponen!C14 + L33*Komponen!C15</f>
        <v>40</v>
      </c>
      <c r="N33" t="str">
        <f t="shared" si="0"/>
        <v>D</v>
      </c>
    </row>
    <row r="34" spans="1:14" x14ac:dyDescent="0.25">
      <c r="A34">
        <v>30</v>
      </c>
      <c r="B34">
        <v>20230110300005</v>
      </c>
      <c r="C34" t="s">
        <v>129</v>
      </c>
      <c r="D34">
        <v>152786</v>
      </c>
      <c r="E34" t="s">
        <v>1</v>
      </c>
      <c r="F34" t="s">
        <v>3</v>
      </c>
      <c r="G34" s="3">
        <v>50</v>
      </c>
      <c r="H34" s="3">
        <v>50</v>
      </c>
      <c r="I34" s="3">
        <v>50</v>
      </c>
      <c r="J34" s="3">
        <v>50</v>
      </c>
      <c r="K34" s="3">
        <v>50</v>
      </c>
      <c r="L34" s="3">
        <v>50</v>
      </c>
      <c r="M34">
        <f>G34*Komponen!C10 + H34*Komponen!C11 + I34*Komponen!C12 + J34*Komponen!C13 + K34*Komponen!C14 + L34*Komponen!C15</f>
        <v>50</v>
      </c>
      <c r="N34" t="str">
        <f t="shared" si="0"/>
        <v>C</v>
      </c>
    </row>
    <row r="35" spans="1:14" x14ac:dyDescent="0.25">
      <c r="A35">
        <v>31</v>
      </c>
      <c r="B35">
        <v>20230110300006</v>
      </c>
      <c r="C35" t="s">
        <v>130</v>
      </c>
      <c r="D35">
        <v>153265</v>
      </c>
      <c r="E35" t="s">
        <v>1</v>
      </c>
      <c r="F35" t="s">
        <v>3</v>
      </c>
      <c r="G35" s="3">
        <v>67</v>
      </c>
      <c r="H35" s="3">
        <v>67</v>
      </c>
      <c r="I35" s="3">
        <v>67</v>
      </c>
      <c r="J35" s="3">
        <v>67</v>
      </c>
      <c r="K35" s="3">
        <v>67</v>
      </c>
      <c r="L35" s="3">
        <v>67</v>
      </c>
      <c r="M35">
        <f>G35*Komponen!C10 + H35*Komponen!C11 + I35*Komponen!C12 + J35*Komponen!C13 + K35*Komponen!C14 + L35*Komponen!C15</f>
        <v>67</v>
      </c>
      <c r="N35" t="str">
        <f t="shared" si="0"/>
        <v>B</v>
      </c>
    </row>
    <row r="36" spans="1:14" x14ac:dyDescent="0.25">
      <c r="A36">
        <v>32</v>
      </c>
      <c r="B36">
        <v>20230110300007</v>
      </c>
      <c r="C36" t="s">
        <v>131</v>
      </c>
      <c r="D36">
        <v>152594</v>
      </c>
      <c r="E36" t="s">
        <v>1</v>
      </c>
      <c r="F36" t="s">
        <v>3</v>
      </c>
      <c r="G36" s="3">
        <v>79</v>
      </c>
      <c r="H36" s="3">
        <v>79</v>
      </c>
      <c r="I36" s="3">
        <v>79</v>
      </c>
      <c r="J36" s="3">
        <v>79</v>
      </c>
      <c r="K36" s="3">
        <v>79</v>
      </c>
      <c r="L36" s="3">
        <v>79</v>
      </c>
      <c r="M36">
        <f>G36*Komponen!C10 + H36*Komponen!C11 + I36*Komponen!C12 + J36*Komponen!C13 + K36*Komponen!C14 + L36*Komponen!C15</f>
        <v>79</v>
      </c>
      <c r="N36" t="str">
        <f t="shared" si="0"/>
        <v>A-</v>
      </c>
    </row>
    <row r="37" spans="1:14" x14ac:dyDescent="0.25">
      <c r="A37">
        <v>33</v>
      </c>
      <c r="B37">
        <v>20230110300008</v>
      </c>
      <c r="C37" t="s">
        <v>132</v>
      </c>
      <c r="D37">
        <v>153402</v>
      </c>
      <c r="E37" t="s">
        <v>1</v>
      </c>
      <c r="F37" t="s">
        <v>3</v>
      </c>
      <c r="G37" s="3">
        <v>40</v>
      </c>
      <c r="H37" s="3">
        <v>40</v>
      </c>
      <c r="I37" s="3">
        <v>40</v>
      </c>
      <c r="J37" s="3">
        <v>40</v>
      </c>
      <c r="K37" s="3">
        <v>40</v>
      </c>
      <c r="L37" s="3">
        <v>40</v>
      </c>
      <c r="M37">
        <f>G37*Komponen!C10 + H37*Komponen!C11 + I37*Komponen!C12 + J37*Komponen!C13 + K37*Komponen!C14 + L37*Komponen!C15</f>
        <v>40</v>
      </c>
      <c r="N37" t="str">
        <f t="shared" ref="N37:N55" si="1">IF(AND(ISBLANK(G37), ISBLANK(H37), ISBLANK(I37), ISBLANK(J37), ISBLANK(K37), ISBLANK(L37)), "T", IF(M37&lt;=0.99, "T", IF(M37&lt;=24.99, "E", IF(M37&lt;=49.99, "D", IF(M37&lt;=54.99, "C", IF(M37&lt;=59.99, "C+", IF(M37&lt;=64.99, "B-", IF(M37&lt;=69.99, "B", IF(M37&lt;=74.99, "B+", IF(M37&lt;=79.99, "A-", IF(M37&lt;=100, "A")))))))))))</f>
        <v>D</v>
      </c>
    </row>
    <row r="38" spans="1:14" x14ac:dyDescent="0.25">
      <c r="A38">
        <v>34</v>
      </c>
      <c r="B38">
        <v>20230110300009</v>
      </c>
      <c r="C38" t="s">
        <v>133</v>
      </c>
      <c r="D38">
        <v>152684</v>
      </c>
      <c r="E38" t="s">
        <v>1</v>
      </c>
      <c r="F38" t="s">
        <v>3</v>
      </c>
      <c r="G38" s="3">
        <v>80</v>
      </c>
      <c r="H38" s="3">
        <v>80</v>
      </c>
      <c r="I38" s="3">
        <v>80</v>
      </c>
      <c r="J38" s="3">
        <v>80</v>
      </c>
      <c r="K38" s="3">
        <v>80</v>
      </c>
      <c r="L38" s="3">
        <v>80</v>
      </c>
      <c r="M38">
        <f>G38*Komponen!C10 + H38*Komponen!C11 + I38*Komponen!C12 + J38*Komponen!C13 + K38*Komponen!C14 + L38*Komponen!C15</f>
        <v>80</v>
      </c>
      <c r="N38" t="str">
        <f t="shared" si="1"/>
        <v>A</v>
      </c>
    </row>
    <row r="39" spans="1:14" x14ac:dyDescent="0.25">
      <c r="A39">
        <v>35</v>
      </c>
      <c r="B39">
        <v>20230110300010</v>
      </c>
      <c r="C39" t="s">
        <v>134</v>
      </c>
      <c r="D39">
        <v>152596</v>
      </c>
      <c r="E39" t="s">
        <v>1</v>
      </c>
      <c r="F39" t="s">
        <v>3</v>
      </c>
      <c r="G39" s="3">
        <v>1</v>
      </c>
      <c r="H39" s="3">
        <v>1</v>
      </c>
      <c r="I39" s="3">
        <v>1</v>
      </c>
      <c r="J39" s="3">
        <v>1</v>
      </c>
      <c r="K39" s="3">
        <v>1</v>
      </c>
      <c r="L39" s="3">
        <v>1</v>
      </c>
      <c r="M39">
        <f>G39*Komponen!C10 + H39*Komponen!C11 + I39*Komponen!C12 + J39*Komponen!C13 + K39*Komponen!C14 + L39*Komponen!C15</f>
        <v>1</v>
      </c>
      <c r="N39" t="str">
        <f t="shared" si="1"/>
        <v>E</v>
      </c>
    </row>
    <row r="40" spans="1:14" x14ac:dyDescent="0.25">
      <c r="A40">
        <v>36</v>
      </c>
      <c r="B40">
        <v>20230110300011</v>
      </c>
      <c r="C40" t="s">
        <v>135</v>
      </c>
      <c r="D40">
        <v>153315</v>
      </c>
      <c r="E40" t="s">
        <v>1</v>
      </c>
      <c r="F40" t="s">
        <v>3</v>
      </c>
      <c r="G40" s="3">
        <v>80</v>
      </c>
      <c r="H40" s="3">
        <v>80</v>
      </c>
      <c r="I40" s="3">
        <v>80</v>
      </c>
      <c r="J40" s="3">
        <v>80</v>
      </c>
      <c r="K40" s="3">
        <v>80</v>
      </c>
      <c r="L40" s="3">
        <v>80</v>
      </c>
      <c r="M40">
        <f>G40*Komponen!C10 + H40*Komponen!C11 + I40*Komponen!C12 + J40*Komponen!C13 + K40*Komponen!C14 + L40*Komponen!C15</f>
        <v>80</v>
      </c>
      <c r="N40" t="str">
        <f t="shared" si="1"/>
        <v>A</v>
      </c>
    </row>
    <row r="41" spans="1:14" x14ac:dyDescent="0.25">
      <c r="A41">
        <v>37</v>
      </c>
      <c r="B41">
        <v>20230110300012</v>
      </c>
      <c r="C41" t="s">
        <v>136</v>
      </c>
      <c r="D41">
        <v>153241</v>
      </c>
      <c r="E41" t="s">
        <v>1</v>
      </c>
      <c r="F41" t="s">
        <v>3</v>
      </c>
      <c r="G41" s="3">
        <v>80</v>
      </c>
      <c r="H41" s="3">
        <v>80</v>
      </c>
      <c r="I41" s="3">
        <v>80</v>
      </c>
      <c r="J41" s="3">
        <v>80</v>
      </c>
      <c r="K41" s="3">
        <v>80</v>
      </c>
      <c r="L41" s="3">
        <v>80</v>
      </c>
      <c r="M41">
        <f>G41*Komponen!C10 + H41*Komponen!C11 + I41*Komponen!C12 + J41*Komponen!C13 + K41*Komponen!C14 + L41*Komponen!C15</f>
        <v>80</v>
      </c>
      <c r="N41" t="str">
        <f t="shared" si="1"/>
        <v>A</v>
      </c>
    </row>
    <row r="42" spans="1:14" x14ac:dyDescent="0.25">
      <c r="A42">
        <v>38</v>
      </c>
      <c r="B42">
        <v>20230110300013</v>
      </c>
      <c r="C42" t="s">
        <v>137</v>
      </c>
      <c r="D42">
        <v>152005</v>
      </c>
      <c r="E42" t="s">
        <v>1</v>
      </c>
      <c r="F42" t="s">
        <v>3</v>
      </c>
      <c r="G42" s="3">
        <v>80</v>
      </c>
      <c r="H42" s="3">
        <v>80</v>
      </c>
      <c r="I42" s="3">
        <v>80</v>
      </c>
      <c r="J42" s="3">
        <v>80</v>
      </c>
      <c r="K42" s="3">
        <v>80</v>
      </c>
      <c r="L42" s="3">
        <v>80</v>
      </c>
      <c r="M42">
        <f>G42*Komponen!C10 + H42*Komponen!C11 + I42*Komponen!C12 + J42*Komponen!C13 + K42*Komponen!C14 + L42*Komponen!C15</f>
        <v>80</v>
      </c>
      <c r="N42" t="str">
        <f t="shared" si="1"/>
        <v>A</v>
      </c>
    </row>
    <row r="43" spans="1:14" x14ac:dyDescent="0.25">
      <c r="A43">
        <v>39</v>
      </c>
      <c r="B43">
        <v>20230110300014</v>
      </c>
      <c r="C43" t="s">
        <v>138</v>
      </c>
      <c r="D43">
        <v>152538</v>
      </c>
      <c r="E43" t="s">
        <v>1</v>
      </c>
      <c r="F43" t="s">
        <v>3</v>
      </c>
      <c r="G43" s="3">
        <v>80</v>
      </c>
      <c r="H43" s="3">
        <v>80</v>
      </c>
      <c r="I43" s="3">
        <v>80</v>
      </c>
      <c r="J43" s="3">
        <v>80</v>
      </c>
      <c r="K43" s="3">
        <v>80</v>
      </c>
      <c r="L43" s="3">
        <v>80</v>
      </c>
      <c r="M43">
        <f>G43*Komponen!C10 + H43*Komponen!C11 + I43*Komponen!C12 + J43*Komponen!C13 + K43*Komponen!C14 + L43*Komponen!C15</f>
        <v>80</v>
      </c>
      <c r="N43" t="str">
        <f t="shared" si="1"/>
        <v>A</v>
      </c>
    </row>
    <row r="44" spans="1:14" x14ac:dyDescent="0.25">
      <c r="A44">
        <v>40</v>
      </c>
      <c r="B44">
        <v>20230110300015</v>
      </c>
      <c r="C44" t="s">
        <v>139</v>
      </c>
      <c r="D44">
        <v>151897</v>
      </c>
      <c r="E44" t="s">
        <v>1</v>
      </c>
      <c r="F44" t="s">
        <v>3</v>
      </c>
      <c r="G44" s="3">
        <v>80</v>
      </c>
      <c r="H44" s="3">
        <v>80</v>
      </c>
      <c r="I44" s="3">
        <v>80</v>
      </c>
      <c r="J44" s="3">
        <v>80</v>
      </c>
      <c r="K44" s="3">
        <v>80</v>
      </c>
      <c r="L44" s="3">
        <v>80</v>
      </c>
      <c r="M44">
        <f>G44*Komponen!C10 + H44*Komponen!C11 + I44*Komponen!C12 + J44*Komponen!C13 + K44*Komponen!C14 + L44*Komponen!C15</f>
        <v>80</v>
      </c>
      <c r="N44" t="str">
        <f t="shared" si="1"/>
        <v>A</v>
      </c>
    </row>
    <row r="45" spans="1:14" x14ac:dyDescent="0.25">
      <c r="A45">
        <v>41</v>
      </c>
      <c r="B45">
        <v>20230110300016</v>
      </c>
      <c r="C45" t="s">
        <v>140</v>
      </c>
      <c r="D45">
        <v>153260</v>
      </c>
      <c r="E45" t="s">
        <v>1</v>
      </c>
      <c r="F45" t="s">
        <v>3</v>
      </c>
      <c r="G45" s="3">
        <v>70</v>
      </c>
      <c r="H45" s="3">
        <v>70</v>
      </c>
      <c r="I45" s="3">
        <v>70</v>
      </c>
      <c r="J45" s="3">
        <v>70</v>
      </c>
      <c r="K45" s="3">
        <v>70</v>
      </c>
      <c r="L45" s="3">
        <v>70</v>
      </c>
      <c r="M45">
        <f>G45*Komponen!C10 + H45*Komponen!C11 + I45*Komponen!C12 + J45*Komponen!C13 + K45*Komponen!C14 + L45*Komponen!C15</f>
        <v>70</v>
      </c>
      <c r="N45" t="str">
        <f t="shared" si="1"/>
        <v>B+</v>
      </c>
    </row>
    <row r="46" spans="1:14" x14ac:dyDescent="0.25">
      <c r="A46">
        <v>42</v>
      </c>
      <c r="B46">
        <v>20230110300018</v>
      </c>
      <c r="C46" t="s">
        <v>141</v>
      </c>
      <c r="D46">
        <v>152492</v>
      </c>
      <c r="E46" t="s">
        <v>1</v>
      </c>
      <c r="F46" t="s">
        <v>3</v>
      </c>
      <c r="G46" s="3">
        <v>80</v>
      </c>
      <c r="H46" s="3">
        <v>80</v>
      </c>
      <c r="I46" s="3">
        <v>80</v>
      </c>
      <c r="J46" s="3">
        <v>80</v>
      </c>
      <c r="K46" s="3">
        <v>80</v>
      </c>
      <c r="L46" s="3">
        <v>80</v>
      </c>
      <c r="M46">
        <f>G46*Komponen!C10 + H46*Komponen!C11 + I46*Komponen!C12 + J46*Komponen!C13 + K46*Komponen!C14 + L46*Komponen!C15</f>
        <v>80</v>
      </c>
      <c r="N46" t="str">
        <f t="shared" si="1"/>
        <v>A</v>
      </c>
    </row>
    <row r="47" spans="1:14" x14ac:dyDescent="0.25">
      <c r="A47">
        <v>43</v>
      </c>
      <c r="B47">
        <v>20230110300019</v>
      </c>
      <c r="C47" t="s">
        <v>142</v>
      </c>
      <c r="D47">
        <v>153576</v>
      </c>
      <c r="E47" t="s">
        <v>1</v>
      </c>
      <c r="F47" t="s">
        <v>3</v>
      </c>
      <c r="G47" s="3">
        <v>50</v>
      </c>
      <c r="H47" s="3">
        <v>50</v>
      </c>
      <c r="I47" s="3">
        <v>50</v>
      </c>
      <c r="J47" s="3">
        <v>50</v>
      </c>
      <c r="K47" s="3">
        <v>50</v>
      </c>
      <c r="L47" s="3">
        <v>50</v>
      </c>
      <c r="M47">
        <f>G47*Komponen!C10 + H47*Komponen!C11 + I47*Komponen!C12 + J47*Komponen!C13 + K47*Komponen!C14 + L47*Komponen!C15</f>
        <v>50</v>
      </c>
      <c r="N47" t="str">
        <f t="shared" si="1"/>
        <v>C</v>
      </c>
    </row>
    <row r="48" spans="1:14" x14ac:dyDescent="0.25">
      <c r="A48">
        <v>44</v>
      </c>
      <c r="B48">
        <v>20230110300020</v>
      </c>
      <c r="C48" t="s">
        <v>143</v>
      </c>
      <c r="D48">
        <v>152887</v>
      </c>
      <c r="E48" t="s">
        <v>1</v>
      </c>
      <c r="F48" t="s">
        <v>3</v>
      </c>
      <c r="G48" s="3">
        <v>40</v>
      </c>
      <c r="H48" s="3">
        <v>40</v>
      </c>
      <c r="I48" s="3">
        <v>40</v>
      </c>
      <c r="J48" s="3">
        <v>40</v>
      </c>
      <c r="K48" s="3">
        <v>40</v>
      </c>
      <c r="L48" s="3">
        <v>40</v>
      </c>
      <c r="M48">
        <f>G48*Komponen!C10 + H48*Komponen!C11 + I48*Komponen!C12 + J48*Komponen!C13 + K48*Komponen!C14 + L48*Komponen!C15</f>
        <v>40</v>
      </c>
      <c r="N48" t="str">
        <f t="shared" si="1"/>
        <v>D</v>
      </c>
    </row>
    <row r="49" spans="1:14" x14ac:dyDescent="0.25">
      <c r="A49">
        <v>45</v>
      </c>
      <c r="B49">
        <v>20230110300022</v>
      </c>
      <c r="C49" t="s">
        <v>144</v>
      </c>
      <c r="D49">
        <v>153240</v>
      </c>
      <c r="E49" t="s">
        <v>1</v>
      </c>
      <c r="F49" t="s">
        <v>3</v>
      </c>
      <c r="G49" s="3">
        <v>79</v>
      </c>
      <c r="H49" s="3">
        <v>79</v>
      </c>
      <c r="I49" s="3">
        <v>79</v>
      </c>
      <c r="J49" s="3">
        <v>79</v>
      </c>
      <c r="K49" s="3">
        <v>79</v>
      </c>
      <c r="L49" s="3">
        <v>79</v>
      </c>
      <c r="M49">
        <f>G49*Komponen!C10 + H49*Komponen!C11 + I49*Komponen!C12 + J49*Komponen!C13 + K49*Komponen!C14 + L49*Komponen!C15</f>
        <v>79</v>
      </c>
      <c r="N49" t="str">
        <f t="shared" si="1"/>
        <v>A-</v>
      </c>
    </row>
    <row r="50" spans="1:14" x14ac:dyDescent="0.25">
      <c r="A50">
        <v>46</v>
      </c>
      <c r="B50">
        <v>20230110300023</v>
      </c>
      <c r="C50" t="s">
        <v>145</v>
      </c>
      <c r="D50">
        <v>152667</v>
      </c>
      <c r="E50" t="s">
        <v>1</v>
      </c>
      <c r="F50" t="s">
        <v>3</v>
      </c>
      <c r="G50" s="3">
        <v>80</v>
      </c>
      <c r="H50" s="3">
        <v>80</v>
      </c>
      <c r="I50" s="3">
        <v>80</v>
      </c>
      <c r="J50" s="3">
        <v>80</v>
      </c>
      <c r="K50" s="3">
        <v>80</v>
      </c>
      <c r="L50" s="3">
        <v>80</v>
      </c>
      <c r="M50">
        <f>G50*Komponen!C10 + H50*Komponen!C11 + I50*Komponen!C12 + J50*Komponen!C13 + K50*Komponen!C14 + L50*Komponen!C15</f>
        <v>80</v>
      </c>
      <c r="N50" t="str">
        <f t="shared" si="1"/>
        <v>A</v>
      </c>
    </row>
    <row r="51" spans="1:14" x14ac:dyDescent="0.25">
      <c r="A51">
        <v>47</v>
      </c>
      <c r="B51">
        <v>20230110300025</v>
      </c>
      <c r="C51" t="s">
        <v>146</v>
      </c>
      <c r="D51">
        <v>153639</v>
      </c>
      <c r="E51" t="s">
        <v>1</v>
      </c>
      <c r="F51" t="s">
        <v>3</v>
      </c>
      <c r="G51" s="3">
        <v>1</v>
      </c>
      <c r="H51" s="3">
        <v>1</v>
      </c>
      <c r="I51" s="3">
        <v>1</v>
      </c>
      <c r="J51" s="3">
        <v>1</v>
      </c>
      <c r="K51" s="3">
        <v>1</v>
      </c>
      <c r="L51" s="3">
        <v>1</v>
      </c>
      <c r="M51">
        <f>G51*Komponen!C10 + H51*Komponen!C11 + I51*Komponen!C12 + J51*Komponen!C13 + K51*Komponen!C14 + L51*Komponen!C15</f>
        <v>1</v>
      </c>
      <c r="N51" t="str">
        <f t="shared" si="1"/>
        <v>E</v>
      </c>
    </row>
    <row r="52" spans="1:14" x14ac:dyDescent="0.25">
      <c r="A52">
        <v>48</v>
      </c>
      <c r="B52">
        <v>20230110300027</v>
      </c>
      <c r="C52" t="s">
        <v>147</v>
      </c>
      <c r="D52">
        <v>152600</v>
      </c>
      <c r="E52" t="s">
        <v>1</v>
      </c>
      <c r="F52" t="s">
        <v>3</v>
      </c>
      <c r="G52" s="3">
        <v>50</v>
      </c>
      <c r="H52" s="3">
        <v>50</v>
      </c>
      <c r="I52" s="3">
        <v>50</v>
      </c>
      <c r="J52" s="3">
        <v>50</v>
      </c>
      <c r="K52" s="3">
        <v>50</v>
      </c>
      <c r="L52" s="3">
        <v>50</v>
      </c>
      <c r="M52">
        <f>G52*Komponen!C10 + H52*Komponen!C11 + I52*Komponen!C12 + J52*Komponen!C13 + K52*Komponen!C14 + L52*Komponen!C15</f>
        <v>50</v>
      </c>
      <c r="N52" t="str">
        <f t="shared" si="1"/>
        <v>C</v>
      </c>
    </row>
    <row r="53" spans="1:14" x14ac:dyDescent="0.25">
      <c r="A53">
        <v>49</v>
      </c>
      <c r="B53">
        <v>20230110300028</v>
      </c>
      <c r="C53" t="s">
        <v>148</v>
      </c>
      <c r="D53">
        <v>153224</v>
      </c>
      <c r="E53" t="s">
        <v>1</v>
      </c>
      <c r="F53" t="s">
        <v>3</v>
      </c>
      <c r="G53" s="3">
        <v>80</v>
      </c>
      <c r="H53" s="3">
        <v>80</v>
      </c>
      <c r="I53" s="3">
        <v>80</v>
      </c>
      <c r="J53" s="3">
        <v>80</v>
      </c>
      <c r="K53" s="3">
        <v>80</v>
      </c>
      <c r="L53" s="3">
        <v>80</v>
      </c>
      <c r="M53">
        <f>G53*Komponen!C10 + H53*Komponen!C11 + I53*Komponen!C12 + J53*Komponen!C13 + K53*Komponen!C14 + L53*Komponen!C15</f>
        <v>80</v>
      </c>
      <c r="N53" t="str">
        <f t="shared" si="1"/>
        <v>A</v>
      </c>
    </row>
    <row r="54" spans="1:14" x14ac:dyDescent="0.25">
      <c r="A54">
        <v>50</v>
      </c>
      <c r="B54">
        <v>20230110300029</v>
      </c>
      <c r="C54" t="s">
        <v>149</v>
      </c>
      <c r="D54">
        <v>153829</v>
      </c>
      <c r="E54" t="s">
        <v>1</v>
      </c>
      <c r="F54" t="s">
        <v>3</v>
      </c>
      <c r="G54" s="3">
        <v>80</v>
      </c>
      <c r="H54" s="3">
        <v>80</v>
      </c>
      <c r="I54" s="3">
        <v>80</v>
      </c>
      <c r="J54" s="3">
        <v>80</v>
      </c>
      <c r="K54" s="3">
        <v>80</v>
      </c>
      <c r="L54" s="3">
        <v>80</v>
      </c>
      <c r="M54">
        <f>G54*Komponen!C10 + H54*Komponen!C11 + I54*Komponen!C12 + J54*Komponen!C13 + K54*Komponen!C14 + L54*Komponen!C15</f>
        <v>80</v>
      </c>
      <c r="N54" t="str">
        <f t="shared" si="1"/>
        <v>A</v>
      </c>
    </row>
    <row r="55" spans="1:14" x14ac:dyDescent="0.25">
      <c r="A55">
        <v>51</v>
      </c>
      <c r="B55">
        <v>20230110302001</v>
      </c>
      <c r="C55" t="s">
        <v>150</v>
      </c>
      <c r="D55">
        <v>156679</v>
      </c>
      <c r="E55" t="s">
        <v>1</v>
      </c>
      <c r="F55" t="s">
        <v>3</v>
      </c>
      <c r="G55" s="3">
        <v>80</v>
      </c>
      <c r="H55" s="3">
        <v>80</v>
      </c>
      <c r="I55" s="3">
        <v>80</v>
      </c>
      <c r="J55" s="3">
        <v>80</v>
      </c>
      <c r="K55" s="3">
        <v>80</v>
      </c>
      <c r="L55" s="3">
        <v>80</v>
      </c>
      <c r="M55">
        <f>G55*Komponen!C10 + H55*Komponen!C11 + I55*Komponen!C12 + J55*Komponen!C13 + K55*Komponen!C14 + L55*Komponen!C15</f>
        <v>80</v>
      </c>
      <c r="N55" t="str">
        <f t="shared" si="1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THINKPAD</cp:lastModifiedBy>
  <dcterms:created xsi:type="dcterms:W3CDTF">2025-01-21T23:35:09Z</dcterms:created>
  <dcterms:modified xsi:type="dcterms:W3CDTF">2025-01-22T15:13:38Z</dcterms:modified>
  <cp:category>nilai</cp:category>
</cp:coreProperties>
</file>