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FARMASI UMMAT\PRESKRIPSI\NILAI\"/>
    </mc:Choice>
  </mc:AlternateContent>
  <xr:revisionPtr revIDLastSave="0" documentId="13_ncr:1_{D9585925-FAB7-4033-95C7-94544A788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<sst xmlns="http://schemas.openxmlformats.org/spreadsheetml/2006/main" count="233" uniqueCount="132">
  <si>
    <t>KODE MK</t>
  </si>
  <si>
    <t>E1C2A16B</t>
  </si>
  <si>
    <t>NAMA MK</t>
  </si>
  <si>
    <t>PRESKRIPSI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</si>
  <si>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</si>
  <si>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</si>
  <si>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</si>
  <si>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</si>
  <si>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</si>
  <si>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</si>
  <si>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</si>
  <si>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</si>
  <si>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</si>
  <si>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</si>
  <si>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</si>
  <si>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</si>
  <si>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</si>
  <si>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</si>
  <si>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</si>
  <si>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</si>
  <si>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</si>
  <si>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</si>
  <si>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</si>
  <si>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</si>
  <si>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</si>
  <si>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</si>
  <si>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</si>
  <si>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</si>
  <si>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</si>
  <si>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</si>
  <si>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</si>
  <si>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</si>
  <si>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</si>
  <si>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</si>
  <si>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</si>
  <si>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</si>
  <si>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</si>
  <si>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</si>
  <si>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</si>
  <si>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</si>
  <si>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</si>
  <si>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</si>
  <si>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</si>
  <si>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</si>
  <si>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</si>
  <si>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</si>
  <si>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</si>
  <si>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</si>
  <si>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</si>
  <si>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</si>
  <si>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</si>
  <si>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</si>
  <si>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</si>
  <si>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</si>
  <si>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</si>
  <si>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</si>
  <si>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</si>
  <si>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</si>
  <si>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</si>
  <si>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</si>
  <si>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</si>
  <si>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</si>
  <si>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</si>
  <si>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</si>
  <si>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</si>
  <si>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</si>
  <si>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</si>
  <si>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</si>
  <si>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PRESKRIPSI (E1C2A16B)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</si>
  <si>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</si>
  <si>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</si>
  <si>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</si>
  <si>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</si>
  <si>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</si>
  <si>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</si>
  <si>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</si>
  <si>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</si>
  <si>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</si>
  <si>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</si>
  <si>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</si>
  <si>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</si>
  <si>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</si>
  <si>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</si>
  <si>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</si>
  <si>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</si>
  <si>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</si>
  <si>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</si>
  <si>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</si>
  <si>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</si>
  <si>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</si>
  <si>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</si>
  <si>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</si>
  <si>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</si>
  <si>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</si>
  <si>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</si>
  <si>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</si>
  <si>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</si>
  <si>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</si>
  <si>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</si>
  <si>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</si>
  <si>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</si>
  <si>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</si>
  <si>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</si>
  <si>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</si>
  <si>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</si>
  <si>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</si>
  <si>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</si>
  <si>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</si>
  <si>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</si>
  <si>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</si>
  <si>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</si>
  <si>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</si>
  <si>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</si>
  <si>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</si>
  <si>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</si>
  <si>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</si>
  <si>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</si>
  <si>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konsep penggolongan obat berdasarkan undang-undang</t>
  </si>
  <si>
    <t xml:space="preserve">konsep obat dalam formularium nasional </t>
  </si>
  <si>
    <t>ilmu preskripsi dalam alur pelayanan resep dan cara membaca resep</t>
  </si>
  <si>
    <t xml:space="preserve">ilmu preskripsi dalam alur pelayanan resep dan cara membaca resep </t>
  </si>
  <si>
    <t>konsep extemporaneus compounding sediaan padat, sediaan cair, sediaan semipadat</t>
  </si>
  <si>
    <t xml:space="preserve">inkompatibilitas obat dan konsep obat sebagai sarana terapi dan karakteristik pasien  </t>
  </si>
  <si>
    <t>permasalahan dalam medication error</t>
  </si>
  <si>
    <t>concept of drug classification based on law</t>
  </si>
  <si>
    <t xml:space="preserve">concept of medicine in the national formulary </t>
  </si>
  <si>
    <t>the science of prescriptions in the prescription service flow and how to read prescriptions</t>
  </si>
  <si>
    <t xml:space="preserve">the science of prescriptions in the prescription service flow and how to read prescriptions </t>
  </si>
  <si>
    <t>concept of extemporaneus compounding of solid preparations, liquid preparations, semisolid preparations</t>
  </si>
  <si>
    <t xml:space="preserve">drug incompatibility and the concept of medicine as a therapeutic tool and patient characteristics  </t>
  </si>
  <si>
    <t xml:space="preserve">drug incompatibility and the concept of medicine as a therapeutic tool and patient characteristics </t>
  </si>
  <si>
    <t>problems in medication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</si>
</sst>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14" t="s">
        <v>124</v>
      </c>
      <c r="D10">
        <v>1234580804</v>
      </c>
    </row>
    <row r="11" spans="1:4" x14ac:dyDescent="0.25">
      <c r="A11">
        <v>2</v>
      </c>
      <c r="B11" s="3" t="s">
        <v>118</v>
      </c>
      <c r="C11" s="14" t="s">
        <v>125</v>
      </c>
      <c r="D11">
        <v>1234580804</v>
      </c>
    </row>
    <row r="12" spans="1:4" x14ac:dyDescent="0.25">
      <c r="A12">
        <v>3</v>
      </c>
      <c r="B12" s="3" t="s">
        <v>119</v>
      </c>
      <c r="C12" s="14" t="s">
        <v>126</v>
      </c>
      <c r="D12">
        <v>1234580804</v>
      </c>
    </row>
    <row r="13" spans="1:4" x14ac:dyDescent="0.25">
      <c r="A13">
        <v>4</v>
      </c>
      <c r="B13" s="3" t="s">
        <v>120</v>
      </c>
      <c r="C13" s="14" t="s">
        <v>127</v>
      </c>
      <c r="D13">
        <v>1234580804</v>
      </c>
    </row>
    <row r="14" spans="1:4" x14ac:dyDescent="0.25">
      <c r="A14">
        <v>5</v>
      </c>
      <c r="B14" s="3" t="s">
        <v>121</v>
      </c>
      <c r="C14" s="14" t="s">
        <v>128</v>
      </c>
      <c r="D14">
        <v>1234580804</v>
      </c>
    </row>
    <row r="15" spans="1:4" x14ac:dyDescent="0.25">
      <c r="A15">
        <v>6</v>
      </c>
      <c r="B15" s="3" t="s">
        <v>121</v>
      </c>
      <c r="C15" s="14" t="s">
        <v>128</v>
      </c>
      <c r="D15">
        <v>1234580804</v>
      </c>
    </row>
    <row r="16" spans="1:4" x14ac:dyDescent="0.25">
      <c r="A16">
        <v>7</v>
      </c>
      <c r="B16" s="3" t="s">
        <v>121</v>
      </c>
      <c r="C16" s="14" t="s">
        <v>128</v>
      </c>
      <c r="D16">
        <v>1234580804</v>
      </c>
    </row>
    <row r="17" spans="1:4" x14ac:dyDescent="0.25">
      <c r="A17">
        <v>8</v>
      </c>
      <c r="B17" s="3" t="s">
        <v>74</v>
      </c>
      <c r="C17" s="14" t="s">
        <v>74</v>
      </c>
      <c r="D17">
        <v>1234580804</v>
      </c>
    </row>
    <row r="18" spans="1:4" x14ac:dyDescent="0.25">
      <c r="A18">
        <v>9</v>
      </c>
      <c r="B18" s="3" t="s">
        <v>122</v>
      </c>
      <c r="C18" s="14" t="s">
        <v>129</v>
      </c>
      <c r="D18">
        <v>1234580804</v>
      </c>
    </row>
    <row r="19" spans="1:4" x14ac:dyDescent="0.25">
      <c r="A19">
        <v>10</v>
      </c>
      <c r="B19" s="3" t="s">
        <v>122</v>
      </c>
      <c r="C19" s="3" t="s">
        <v>130</v>
      </c>
      <c r="D19">
        <v>1234580804</v>
      </c>
    </row>
    <row r="20" spans="1:4" x14ac:dyDescent="0.25">
      <c r="A20">
        <v>11</v>
      </c>
      <c r="B20" s="3" t="s">
        <v>122</v>
      </c>
      <c r="C20" s="3" t="s">
        <v>130</v>
      </c>
      <c r="D20">
        <v>1234580804</v>
      </c>
    </row>
    <row r="21" spans="1:4" x14ac:dyDescent="0.25">
      <c r="A21">
        <v>12</v>
      </c>
      <c r="B21" s="3" t="s">
        <v>122</v>
      </c>
      <c r="C21" s="3" t="s">
        <v>130</v>
      </c>
      <c r="D21">
        <v>1234580804</v>
      </c>
    </row>
    <row r="22" spans="1:4" x14ac:dyDescent="0.25">
      <c r="A22">
        <v>13</v>
      </c>
      <c r="B22" s="3" t="s">
        <v>122</v>
      </c>
      <c r="C22" s="3" t="s">
        <v>130</v>
      </c>
      <c r="D22">
        <v>1234580804</v>
      </c>
    </row>
    <row r="23" spans="1:4" x14ac:dyDescent="0.25">
      <c r="A23">
        <v>14</v>
      </c>
      <c r="B23" s="3" t="s">
        <v>123</v>
      </c>
      <c r="C23" s="3" t="s">
        <v>131</v>
      </c>
      <c r="D23">
        <v>1234580804</v>
      </c>
    </row>
    <row r="24" spans="1:4" x14ac:dyDescent="0.25">
      <c r="A24">
        <v>15</v>
      </c>
      <c r="B24" s="3" t="s">
        <v>123</v>
      </c>
      <c r="C24" s="3" t="s">
        <v>131</v>
      </c>
      <c r="D24">
        <v>1234580804</v>
      </c>
    </row>
    <row r="25" spans="1:4" x14ac:dyDescent="0.25">
      <c r="A25">
        <v>16</v>
      </c>
      <c r="B25" s="3" t="s">
        <v>75</v>
      </c>
      <c r="C25" s="14" t="s">
        <v>75</v>
      </c>
      <c r="D25">
        <v>1234580804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1234580804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1234580804</v>
      </c>
    </row>
    <row r="12" spans="1:6" ht="15.75" thickBot="1" x14ac:dyDescent="0.3">
      <c r="A12">
        <v>3</v>
      </c>
      <c r="B12" t="s">
        <v>64</v>
      </c>
      <c r="C12" s="9">
        <v>0</v>
      </c>
      <c r="D12" s="3"/>
      <c r="E12" s="3"/>
      <c r="F12">
        <v>1234580804</v>
      </c>
    </row>
    <row r="13" spans="1:6" ht="30.75" thickBot="1" x14ac:dyDescent="0.3">
      <c r="A13">
        <v>4</v>
      </c>
      <c r="B13" t="s">
        <v>65</v>
      </c>
      <c r="C13" s="9">
        <v>0.2</v>
      </c>
      <c r="D13" s="11" t="s">
        <v>111</v>
      </c>
      <c r="E13" s="11" t="s">
        <v>112</v>
      </c>
      <c r="F13">
        <v>1234580804</v>
      </c>
    </row>
    <row r="14" spans="1:6" ht="30.75" thickBot="1" x14ac:dyDescent="0.3">
      <c r="A14">
        <v>5</v>
      </c>
      <c r="B14" t="s">
        <v>66</v>
      </c>
      <c r="C14" s="9">
        <v>0.3</v>
      </c>
      <c r="D14" s="11" t="s">
        <v>113</v>
      </c>
      <c r="E14" s="11" t="s">
        <v>114</v>
      </c>
      <c r="F14">
        <v>1234580804</v>
      </c>
    </row>
    <row r="15" spans="1:6" ht="30.75" thickBot="1" x14ac:dyDescent="0.3">
      <c r="A15">
        <v>6</v>
      </c>
      <c r="B15" t="s">
        <v>67</v>
      </c>
      <c r="C15" s="9">
        <v>0.3</v>
      </c>
      <c r="D15" s="11" t="s">
        <v>115</v>
      </c>
      <c r="E15" s="11" t="s">
        <v>116</v>
      </c>
      <c r="F15">
        <v>1234580804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16" zoomScale="84" zoomScaleNormal="84" workbookViewId="0">
      <selection activeCell="J17" sqref="J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20230510300031</v>
      </c>
      <c r="C5" t="s">
        <v>78</v>
      </c>
      <c r="D5">
        <v>157034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76</v>
      </c>
      <c r="L5" s="3">
        <v>89</v>
      </c>
      <c r="M5">
        <f>G5*Komponen!C10 + H5*Komponen!C11 + I5*Komponen!C12 + J5*Komponen!C13 + K5*Komponen!C14 + L5*Komponen!C15</f>
        <v>80.7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20230510300032</v>
      </c>
      <c r="C6" t="s">
        <v>79</v>
      </c>
      <c r="D6">
        <v>155311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78</v>
      </c>
      <c r="K6" s="3">
        <v>100</v>
      </c>
      <c r="L6" s="3">
        <v>90</v>
      </c>
      <c r="M6">
        <f>G6*Komponen!C10 + H6*Komponen!C11 + I6*Komponen!C12 + J6*Komponen!C13 + K6*Komponen!C14 + L6*Komponen!C15</f>
        <v>88.2</v>
      </c>
      <c r="N6" t="str">
        <f t="shared" si="0"/>
        <v>A</v>
      </c>
    </row>
    <row r="7" spans="1:14" x14ac:dyDescent="0.25">
      <c r="A7">
        <v>3</v>
      </c>
      <c r="B7">
        <v>20230510300033</v>
      </c>
      <c r="C7" t="s">
        <v>80</v>
      </c>
      <c r="D7">
        <v>153548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100</v>
      </c>
      <c r="L7" s="3">
        <v>88</v>
      </c>
      <c r="M7">
        <f>G7*Komponen!C10 + H7*Komponen!C11 + I7*Komponen!C12 + J7*Komponen!C13 + K7*Komponen!C14 + L7*Komponen!C15</f>
        <v>87.6</v>
      </c>
      <c r="N7" t="str">
        <f t="shared" si="0"/>
        <v>A</v>
      </c>
    </row>
    <row r="8" spans="1:14" x14ac:dyDescent="0.25">
      <c r="A8">
        <v>4</v>
      </c>
      <c r="B8">
        <v>20230510300034</v>
      </c>
      <c r="C8" t="s">
        <v>81</v>
      </c>
      <c r="D8">
        <v>153450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96</v>
      </c>
      <c r="L8" s="3">
        <v>92</v>
      </c>
      <c r="M8">
        <f>G8*Komponen!C10 + H8*Komponen!C11 + I8*Komponen!C12 + J8*Komponen!C13 + K8*Komponen!C14 + L8*Komponen!C15</f>
        <v>87.6</v>
      </c>
      <c r="N8" t="str">
        <f t="shared" si="0"/>
        <v>A</v>
      </c>
    </row>
    <row r="9" spans="1:14" x14ac:dyDescent="0.25">
      <c r="A9">
        <v>5</v>
      </c>
      <c r="B9">
        <v>20230510300035</v>
      </c>
      <c r="C9" t="s">
        <v>82</v>
      </c>
      <c r="D9">
        <v>153554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78</v>
      </c>
      <c r="K9" s="3">
        <v>100</v>
      </c>
      <c r="L9" s="3">
        <v>94</v>
      </c>
      <c r="M9">
        <f>G9*Komponen!C10 + H9*Komponen!C11 + I9*Komponen!C12 + J9*Komponen!C13 + K9*Komponen!C14 + L9*Komponen!C15</f>
        <v>89.4</v>
      </c>
      <c r="N9" t="str">
        <f t="shared" si="0"/>
        <v>A</v>
      </c>
    </row>
    <row r="10" spans="1:14" x14ac:dyDescent="0.25">
      <c r="A10">
        <v>6</v>
      </c>
      <c r="B10">
        <v>20230510300036</v>
      </c>
      <c r="C10" t="s">
        <v>83</v>
      </c>
      <c r="D10">
        <v>153472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100</v>
      </c>
      <c r="L10" s="3">
        <v>91</v>
      </c>
      <c r="M10">
        <f>G10*Komponen!C10 + H10*Komponen!C11 + I10*Komponen!C12 + J10*Komponen!C13 + K10*Komponen!C14 + L10*Komponen!C15</f>
        <v>88.5</v>
      </c>
      <c r="N10" t="str">
        <f t="shared" si="0"/>
        <v>A</v>
      </c>
    </row>
    <row r="11" spans="1:14" x14ac:dyDescent="0.25">
      <c r="A11">
        <v>7</v>
      </c>
      <c r="B11">
        <v>20230510300037</v>
      </c>
      <c r="C11" t="s">
        <v>84</v>
      </c>
      <c r="D11">
        <v>153566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78</v>
      </c>
      <c r="K11" s="3">
        <v>100</v>
      </c>
      <c r="L11" s="3">
        <v>91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25">
      <c r="A12">
        <v>8</v>
      </c>
      <c r="B12">
        <v>20230510300038</v>
      </c>
      <c r="C12" t="s">
        <v>85</v>
      </c>
      <c r="D12">
        <v>153486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78</v>
      </c>
      <c r="K12" s="3">
        <v>100</v>
      </c>
      <c r="L12" s="3">
        <v>92</v>
      </c>
      <c r="M12">
        <f>G12*Komponen!C10 + H12*Komponen!C11 + I12*Komponen!C12 + J12*Komponen!C13 + K12*Komponen!C14 + L12*Komponen!C15</f>
        <v>88.8</v>
      </c>
      <c r="N12" t="str">
        <f t="shared" si="0"/>
        <v>A</v>
      </c>
    </row>
    <row r="13" spans="1:14" x14ac:dyDescent="0.25">
      <c r="A13">
        <v>9</v>
      </c>
      <c r="B13">
        <v>20230510300039</v>
      </c>
      <c r="C13" t="s">
        <v>86</v>
      </c>
      <c r="D13">
        <v>153496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78</v>
      </c>
      <c r="K13" s="3">
        <v>96</v>
      </c>
      <c r="L13" s="3">
        <v>79</v>
      </c>
      <c r="M13">
        <f>G13*Komponen!C10 + H13*Komponen!C11 + I13*Komponen!C12 + J13*Komponen!C13 + K13*Komponen!C14 + L13*Komponen!C15</f>
        <v>83.7</v>
      </c>
      <c r="N13" t="str">
        <f t="shared" si="0"/>
        <v>A</v>
      </c>
    </row>
    <row r="14" spans="1:14" x14ac:dyDescent="0.25">
      <c r="A14">
        <v>10</v>
      </c>
      <c r="B14">
        <v>20230510300040</v>
      </c>
      <c r="C14" t="s">
        <v>87</v>
      </c>
      <c r="D14">
        <v>153518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96</v>
      </c>
      <c r="L14" s="3">
        <v>89</v>
      </c>
      <c r="M14">
        <f>G14*Komponen!C10 + H14*Komponen!C11 + I14*Komponen!C12 + J14*Komponen!C13 + K14*Komponen!C14 + L14*Komponen!C15</f>
        <v>86.7</v>
      </c>
      <c r="N14" t="str">
        <f t="shared" si="0"/>
        <v>A</v>
      </c>
    </row>
    <row r="15" spans="1:14" x14ac:dyDescent="0.25">
      <c r="A15">
        <v>11</v>
      </c>
      <c r="B15">
        <v>20230510300041</v>
      </c>
      <c r="C15" t="s">
        <v>88</v>
      </c>
      <c r="D15">
        <v>153470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100</v>
      </c>
      <c r="L15" s="3">
        <v>89</v>
      </c>
      <c r="M15">
        <f>G15*Komponen!C10 + H15*Komponen!C11 + I15*Komponen!C12 + J15*Komponen!C13 + K15*Komponen!C14 + L15*Komponen!C15</f>
        <v>87.9</v>
      </c>
      <c r="N15" t="str">
        <f t="shared" si="0"/>
        <v>A</v>
      </c>
    </row>
    <row r="16" spans="1:14" x14ac:dyDescent="0.25">
      <c r="A16">
        <v>12</v>
      </c>
      <c r="B16">
        <v>20230510300042</v>
      </c>
      <c r="C16" t="s">
        <v>89</v>
      </c>
      <c r="D16">
        <v>153469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100</v>
      </c>
      <c r="L16" s="3">
        <v>90</v>
      </c>
      <c r="M16">
        <f>G16*Komponen!C10 + H16*Komponen!C11 + I16*Komponen!C12 + J16*Komponen!C13 + K16*Komponen!C14 + L16*Komponen!C15</f>
        <v>88.2</v>
      </c>
      <c r="N16" t="str">
        <f t="shared" si="0"/>
        <v>A</v>
      </c>
    </row>
    <row r="17" spans="1:14" x14ac:dyDescent="0.25">
      <c r="A17">
        <v>13</v>
      </c>
      <c r="B17">
        <v>20230510300043</v>
      </c>
      <c r="C17" t="s">
        <v>90</v>
      </c>
      <c r="D17">
        <v>153523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78</v>
      </c>
      <c r="K17" s="3">
        <v>100</v>
      </c>
      <c r="L17" s="3">
        <v>87</v>
      </c>
      <c r="M17">
        <f>G17*Komponen!C10 + H17*Komponen!C11 + I17*Komponen!C12 + J17*Komponen!C13 + K17*Komponen!C14 + L17*Komponen!C15</f>
        <v>87.3</v>
      </c>
      <c r="N17" t="str">
        <f t="shared" si="0"/>
        <v>A</v>
      </c>
    </row>
    <row r="18" spans="1:14" x14ac:dyDescent="0.25">
      <c r="A18">
        <v>14</v>
      </c>
      <c r="B18">
        <v>20230510300044</v>
      </c>
      <c r="C18" t="s">
        <v>91</v>
      </c>
      <c r="D18">
        <v>153528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78</v>
      </c>
      <c r="K18" s="3">
        <v>100</v>
      </c>
      <c r="L18" s="3">
        <v>58</v>
      </c>
      <c r="M18">
        <f>G18*Komponen!C10 + H18*Komponen!C11 + I18*Komponen!C12 + J18*Komponen!C13 + K18*Komponen!C14 + L18*Komponen!C15</f>
        <v>78.599999999999994</v>
      </c>
      <c r="N18" t="str">
        <f t="shared" si="0"/>
        <v>A-</v>
      </c>
    </row>
    <row r="19" spans="1:14" x14ac:dyDescent="0.25">
      <c r="A19">
        <v>15</v>
      </c>
      <c r="B19">
        <v>20230510300045</v>
      </c>
      <c r="C19" t="s">
        <v>92</v>
      </c>
      <c r="D19">
        <v>153495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100</v>
      </c>
      <c r="L19" s="3">
        <v>58</v>
      </c>
      <c r="M19">
        <f>G19*Komponen!C10 + H19*Komponen!C11 + I19*Komponen!C12 + J19*Komponen!C13 + K19*Komponen!C14 + L19*Komponen!C15</f>
        <v>78.599999999999994</v>
      </c>
      <c r="N19" t="str">
        <f t="shared" si="0"/>
        <v>A-</v>
      </c>
    </row>
    <row r="20" spans="1:14" x14ac:dyDescent="0.25">
      <c r="A20">
        <v>16</v>
      </c>
      <c r="B20">
        <v>20230510300046</v>
      </c>
      <c r="C20" t="s">
        <v>93</v>
      </c>
      <c r="D20">
        <v>153712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78</v>
      </c>
      <c r="K20" s="3">
        <v>100</v>
      </c>
      <c r="L20" s="3">
        <v>92</v>
      </c>
      <c r="M20">
        <f>G20*Komponen!C10 + H20*Komponen!C11 + I20*Komponen!C12 + J20*Komponen!C13 + K20*Komponen!C14 + L20*Komponen!C15</f>
        <v>88.8</v>
      </c>
      <c r="N20" t="str">
        <f t="shared" si="0"/>
        <v>A</v>
      </c>
    </row>
    <row r="21" spans="1:14" x14ac:dyDescent="0.25">
      <c r="A21">
        <v>17</v>
      </c>
      <c r="B21">
        <v>20230510300047</v>
      </c>
      <c r="C21" t="s">
        <v>94</v>
      </c>
      <c r="D21">
        <v>153492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78</v>
      </c>
      <c r="K21" s="3">
        <v>96</v>
      </c>
      <c r="L21" s="3">
        <v>90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>
        <v>20230510300048</v>
      </c>
      <c r="C22" t="s">
        <v>95</v>
      </c>
      <c r="D22">
        <v>153526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100</v>
      </c>
      <c r="L22" s="3">
        <v>94</v>
      </c>
      <c r="M22">
        <f>G22*Komponen!C10 + H22*Komponen!C11 + I22*Komponen!C12 + J22*Komponen!C13 + K22*Komponen!C14 + L22*Komponen!C15</f>
        <v>89.4</v>
      </c>
      <c r="N22" t="str">
        <f t="shared" si="0"/>
        <v>A</v>
      </c>
    </row>
    <row r="23" spans="1:14" x14ac:dyDescent="0.25">
      <c r="A23">
        <v>19</v>
      </c>
      <c r="B23">
        <v>20230510300049</v>
      </c>
      <c r="C23" t="s">
        <v>96</v>
      </c>
      <c r="D23">
        <v>152061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78</v>
      </c>
      <c r="K23" s="3">
        <v>96</v>
      </c>
      <c r="L23" s="3">
        <v>90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>
        <v>20230510300050</v>
      </c>
      <c r="C24" t="s">
        <v>97</v>
      </c>
      <c r="D24">
        <v>153481</v>
      </c>
      <c r="E24" t="s">
        <v>1</v>
      </c>
      <c r="F24" t="s">
        <v>3</v>
      </c>
      <c r="G24" s="3">
        <v>78</v>
      </c>
      <c r="H24" s="3">
        <v>0</v>
      </c>
      <c r="I24" s="3">
        <v>0</v>
      </c>
      <c r="J24" s="3">
        <v>78</v>
      </c>
      <c r="K24" s="3">
        <v>100</v>
      </c>
      <c r="L24" s="3">
        <v>94</v>
      </c>
      <c r="M24">
        <f>G24*Komponen!C10 + H24*Komponen!C11 + I24*Komponen!C12 + J24*Komponen!C13 + K24*Komponen!C14 + L24*Komponen!C15</f>
        <v>89.4</v>
      </c>
      <c r="N24" t="str">
        <f t="shared" si="0"/>
        <v>A</v>
      </c>
    </row>
    <row r="25" spans="1:14" x14ac:dyDescent="0.25">
      <c r="A25">
        <v>21</v>
      </c>
      <c r="B25">
        <v>20230510300051</v>
      </c>
      <c r="C25" t="s">
        <v>98</v>
      </c>
      <c r="D25">
        <v>155312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78</v>
      </c>
      <c r="K25" s="3">
        <v>100</v>
      </c>
      <c r="L25" s="3">
        <v>91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25">
      <c r="A26">
        <v>22</v>
      </c>
      <c r="B26">
        <v>20230510300052</v>
      </c>
      <c r="C26" t="s">
        <v>99</v>
      </c>
      <c r="D26">
        <v>153559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78</v>
      </c>
      <c r="K26" s="3">
        <v>100</v>
      </c>
      <c r="L26" s="3">
        <v>91</v>
      </c>
      <c r="M26">
        <f>G26*Komponen!C10 + H26*Komponen!C11 + I26*Komponen!C12 + J26*Komponen!C13 + K26*Komponen!C14 + L26*Komponen!C15</f>
        <v>88.5</v>
      </c>
      <c r="N26" t="str">
        <f t="shared" si="0"/>
        <v>A</v>
      </c>
    </row>
    <row r="27" spans="1:14" x14ac:dyDescent="0.25">
      <c r="A27">
        <v>23</v>
      </c>
      <c r="B27">
        <v>20230510300149</v>
      </c>
      <c r="C27" t="s">
        <v>100</v>
      </c>
      <c r="D27">
        <v>153659</v>
      </c>
      <c r="E27" t="s">
        <v>1</v>
      </c>
      <c r="F27" t="s">
        <v>3</v>
      </c>
      <c r="G27" s="3">
        <v>78</v>
      </c>
      <c r="H27" s="3">
        <v>0</v>
      </c>
      <c r="I27" s="3">
        <v>0</v>
      </c>
      <c r="J27" s="3">
        <v>78</v>
      </c>
      <c r="K27" s="3">
        <v>100</v>
      </c>
      <c r="L27" s="3">
        <v>87</v>
      </c>
      <c r="M27">
        <f>G27*Komponen!C10 + H27*Komponen!C11 + I27*Komponen!C12 + J27*Komponen!C13 + K27*Komponen!C14 + L27*Komponen!C15</f>
        <v>87.3</v>
      </c>
      <c r="N27" t="str">
        <f t="shared" si="0"/>
        <v>A</v>
      </c>
    </row>
    <row r="28" spans="1:14" x14ac:dyDescent="0.25">
      <c r="A28">
        <v>24</v>
      </c>
      <c r="B28">
        <v>20230510300150</v>
      </c>
      <c r="C28" t="s">
        <v>101</v>
      </c>
      <c r="D28">
        <v>153451</v>
      </c>
      <c r="E28" t="s">
        <v>1</v>
      </c>
      <c r="F28" t="s">
        <v>3</v>
      </c>
      <c r="G28" s="3">
        <v>78</v>
      </c>
      <c r="H28" s="3">
        <v>0</v>
      </c>
      <c r="I28" s="3">
        <v>0</v>
      </c>
      <c r="J28" s="3">
        <v>78</v>
      </c>
      <c r="K28" s="3">
        <v>100</v>
      </c>
      <c r="L28" s="3">
        <v>95</v>
      </c>
      <c r="M28">
        <f>G28*Komponen!C10 + H28*Komponen!C11 + I28*Komponen!C12 + J28*Komponen!C13 + K28*Komponen!C14 + L28*Komponen!C15</f>
        <v>89.7</v>
      </c>
      <c r="N28" t="str">
        <f t="shared" si="0"/>
        <v>A</v>
      </c>
    </row>
    <row r="29" spans="1:14" x14ac:dyDescent="0.25">
      <c r="A29">
        <v>25</v>
      </c>
      <c r="B29">
        <v>20230510300151</v>
      </c>
      <c r="C29" t="s">
        <v>102</v>
      </c>
      <c r="D29">
        <v>153458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78</v>
      </c>
      <c r="K29" s="3">
        <v>100</v>
      </c>
      <c r="L29" s="3">
        <v>91</v>
      </c>
      <c r="M29">
        <f>G29*Komponen!C10 + H29*Komponen!C11 + I29*Komponen!C12 + J29*Komponen!C13 + K29*Komponen!C14 + L29*Komponen!C15</f>
        <v>88.5</v>
      </c>
      <c r="N29" t="str">
        <f t="shared" si="0"/>
        <v>A</v>
      </c>
    </row>
    <row r="30" spans="1:14" x14ac:dyDescent="0.25">
      <c r="A30">
        <v>26</v>
      </c>
      <c r="B30">
        <v>20230510300152</v>
      </c>
      <c r="C30" t="s">
        <v>103</v>
      </c>
      <c r="D30">
        <v>153600</v>
      </c>
      <c r="E30" t="s">
        <v>1</v>
      </c>
      <c r="F30" t="s">
        <v>3</v>
      </c>
      <c r="G30" s="3">
        <v>78</v>
      </c>
      <c r="H30" s="3">
        <v>0</v>
      </c>
      <c r="I30" s="3">
        <v>0</v>
      </c>
      <c r="J30" s="3">
        <v>78</v>
      </c>
      <c r="K30" s="3">
        <v>100</v>
      </c>
      <c r="L30" s="3">
        <v>58</v>
      </c>
      <c r="M30">
        <f>G30*Komponen!C10 + H30*Komponen!C11 + I30*Komponen!C12 + J30*Komponen!C13 + K30*Komponen!C14 + L30*Komponen!C15</f>
        <v>78.599999999999994</v>
      </c>
      <c r="N30" t="str">
        <f t="shared" si="0"/>
        <v>A-</v>
      </c>
    </row>
    <row r="31" spans="1:14" x14ac:dyDescent="0.25">
      <c r="A31">
        <v>27</v>
      </c>
      <c r="B31">
        <v>20230510300153</v>
      </c>
      <c r="C31" t="s">
        <v>104</v>
      </c>
      <c r="D31">
        <v>153849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100</v>
      </c>
      <c r="L31" s="3">
        <v>84</v>
      </c>
      <c r="M31">
        <f>G31*Komponen!C10 + H31*Komponen!C11 + I31*Komponen!C12 + J31*Komponen!C13 + K31*Komponen!C14 + L31*Komponen!C15</f>
        <v>86.4</v>
      </c>
      <c r="N31" t="str">
        <f t="shared" si="0"/>
        <v>A</v>
      </c>
    </row>
    <row r="32" spans="1:14" x14ac:dyDescent="0.25">
      <c r="A32">
        <v>28</v>
      </c>
      <c r="B32">
        <v>20230510300179</v>
      </c>
      <c r="C32" t="s">
        <v>105</v>
      </c>
      <c r="D32">
        <v>153511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78</v>
      </c>
      <c r="K32" s="3">
        <v>88</v>
      </c>
      <c r="L32" s="3">
        <v>73</v>
      </c>
      <c r="M32">
        <f>G32*Komponen!C10 + H32*Komponen!C11 + I32*Komponen!C12 + J32*Komponen!C13 + K32*Komponen!C14 + L32*Komponen!C15</f>
        <v>79.5</v>
      </c>
      <c r="N32" t="str">
        <f t="shared" si="0"/>
        <v>A-</v>
      </c>
    </row>
    <row r="33" spans="1:14" x14ac:dyDescent="0.25">
      <c r="A33">
        <v>29</v>
      </c>
      <c r="B33">
        <v>20230510300180</v>
      </c>
      <c r="C33" t="s">
        <v>106</v>
      </c>
      <c r="D33">
        <v>154165</v>
      </c>
      <c r="E33" t="s">
        <v>1</v>
      </c>
      <c r="F33" t="s">
        <v>3</v>
      </c>
      <c r="G33" s="3">
        <v>78</v>
      </c>
      <c r="H33" s="3">
        <v>0</v>
      </c>
      <c r="I33" s="3">
        <v>0</v>
      </c>
      <c r="J33" s="3">
        <v>78</v>
      </c>
      <c r="K33" s="3">
        <v>88</v>
      </c>
      <c r="L33" s="3">
        <v>85</v>
      </c>
      <c r="M33">
        <f>G33*Komponen!C10 + H33*Komponen!C11 + I33*Komponen!C12 + J33*Komponen!C13 + K33*Komponen!C14 + L33*Komponen!C15</f>
        <v>83.1</v>
      </c>
      <c r="N33" t="str">
        <f t="shared" si="0"/>
        <v>A</v>
      </c>
    </row>
    <row r="34" spans="1:14" x14ac:dyDescent="0.25">
      <c r="A34">
        <v>30</v>
      </c>
      <c r="B34">
        <v>20230510300181</v>
      </c>
      <c r="C34" t="s">
        <v>107</v>
      </c>
      <c r="D34">
        <v>153507</v>
      </c>
      <c r="E34" t="s">
        <v>1</v>
      </c>
      <c r="F34" t="s">
        <v>3</v>
      </c>
      <c r="G34" s="3">
        <v>78</v>
      </c>
      <c r="H34" s="3">
        <v>0</v>
      </c>
      <c r="I34" s="3">
        <v>0</v>
      </c>
      <c r="J34" s="3">
        <v>78</v>
      </c>
      <c r="K34" s="3">
        <v>88</v>
      </c>
      <c r="L34" s="3">
        <v>88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>
        <v>20230510300182</v>
      </c>
      <c r="C35" t="s">
        <v>108</v>
      </c>
      <c r="D35">
        <v>153478</v>
      </c>
      <c r="E35" t="s">
        <v>1</v>
      </c>
      <c r="F35" t="s">
        <v>3</v>
      </c>
      <c r="G35" s="3">
        <v>78</v>
      </c>
      <c r="H35" s="3">
        <v>0</v>
      </c>
      <c r="I35" s="3">
        <v>0</v>
      </c>
      <c r="J35" s="3">
        <v>78</v>
      </c>
      <c r="K35" s="3">
        <v>100</v>
      </c>
      <c r="L35" s="3">
        <v>91</v>
      </c>
      <c r="M35">
        <f>G35*Komponen!C10 + H35*Komponen!C11 + I35*Komponen!C12 + J35*Komponen!C13 + K35*Komponen!C14 + L35*Komponen!C15</f>
        <v>88.5</v>
      </c>
      <c r="N35" t="str">
        <f t="shared" si="0"/>
        <v>A</v>
      </c>
    </row>
    <row r="36" spans="1:14" x14ac:dyDescent="0.25">
      <c r="A36">
        <v>32</v>
      </c>
      <c r="B36">
        <v>20230510300195</v>
      </c>
      <c r="C36" t="s">
        <v>109</v>
      </c>
      <c r="D36">
        <v>153473</v>
      </c>
      <c r="E36" t="s">
        <v>1</v>
      </c>
      <c r="F36" t="s">
        <v>3</v>
      </c>
      <c r="G36" s="3">
        <v>78</v>
      </c>
      <c r="H36" s="3">
        <v>0</v>
      </c>
      <c r="I36" s="3">
        <v>0</v>
      </c>
      <c r="J36" s="3">
        <v>78</v>
      </c>
      <c r="K36" s="3">
        <v>96</v>
      </c>
      <c r="L36" s="3">
        <v>89</v>
      </c>
      <c r="M36">
        <f>G36*Komponen!C10 + H36*Komponen!C11 + I36*Komponen!C12 + J36*Komponen!C13 + K36*Komponen!C14 + L36*Komponen!C15</f>
        <v>86.7</v>
      </c>
      <c r="N36" t="str">
        <f t="shared" si="0"/>
        <v>A</v>
      </c>
    </row>
    <row r="37" spans="1:14" x14ac:dyDescent="0.25">
      <c r="A37">
        <v>33</v>
      </c>
      <c r="B37">
        <v>20230510300200</v>
      </c>
      <c r="C37" t="s">
        <v>110</v>
      </c>
      <c r="D37">
        <v>153441</v>
      </c>
      <c r="E37" t="s">
        <v>1</v>
      </c>
      <c r="F37" t="s">
        <v>3</v>
      </c>
      <c r="G37" s="3">
        <v>78</v>
      </c>
      <c r="H37" s="3">
        <v>0</v>
      </c>
      <c r="I37" s="3">
        <v>0</v>
      </c>
      <c r="J37" s="3">
        <v>78</v>
      </c>
      <c r="K37" s="3">
        <v>100</v>
      </c>
      <c r="L37" s="3">
        <v>82</v>
      </c>
      <c r="M37">
        <f>G37*Komponen!C10 + H37*Komponen!C11 + I37*Komponen!C12 + J37*Komponen!C13 + K37*Komponen!C14 + L37*Komponen!C15</f>
        <v>85.8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2025-01-27T06:02:41Z</dcterms:created>
  <dcterms:modified xsi:type="dcterms:W3CDTF">2025-01-31T12:00:54Z</dcterms:modified>
  <cp:category>nilai</cp:category>
</cp:coreProperties>
</file>