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435F1EB-2D52-40C7-86A0-DFE0D3C935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3" i="4" l="1"/>
  <c r="N33" i="4" s="1"/>
  <c r="N32" i="4"/>
  <c r="M32" i="4"/>
  <c r="M31" i="4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<sst xmlns="http://schemas.openxmlformats.org/spreadsheetml/2006/main" count="253" uniqueCount="175">
  <si>
    <t>KODE MK</t>
  </si>
  <si>
    <t>D1B2A34B</t>
  </si>
  <si>
    <t>NAMA MK</t>
  </si>
  <si>
    <t>PONDASI DANGKAL</t>
  </si>
  <si>
    <t>NAMA KELAS</t>
  </si>
  <si>
    <t>5A</t>
  </si>
  <si>
    <t>Program Studi</t>
  </si>
  <si>
    <t>S1 TEKNIK SIPIL</t>
  </si>
  <si>
    <t>Fakultas</t>
  </si>
  <si>
    <t>TEKNIK</t>
  </si>
  <si>
    <t>Semester</t>
  </si>
  <si>
    <t>Nama Dosen</t>
  </si>
  <si>
    <t>DR. HENI PUJIASTUTI,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</si>
  <si>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</si>
  <si>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</si>
  <si>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</si>
  <si>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</si>
  <si>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</si>
  <si>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</si>
  <si>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</si>
  <si>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</si>
  <si>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</si>
  <si>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</si>
  <si>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</si>
  <si>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</si>
  <si>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</si>
  <si>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</si>
  <si>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</si>
  <si>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</si>
  <si>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</si>
  <si>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</si>
  <si>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</si>
  <si>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</si>
  <si>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</si>
  <si>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</si>
  <si>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</si>
  <si>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</si>
  <si>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</si>
  <si>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</si>
  <si>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</si>
  <si>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</si>
  <si>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</si>
  <si>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</si>
  <si>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</si>
  <si>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</si>
  <si>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</si>
  <si>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</si>
  <si>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</si>
  <si>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</si>
  <si>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</si>
  <si>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</si>
  <si>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</si>
  <si>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</si>
  <si>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</si>
  <si>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</si>
  <si>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</si>
  <si>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</si>
  <si>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</si>
  <si>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</si>
  <si>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</si>
  <si>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</si>
  <si>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</si>
  <si>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</si>
  <si>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</si>
  <si>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</si>
  <si>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PONDASI DANGKAL (D1B2A34B)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</si>
  <si>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</si>
  <si>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</si>
  <si>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</si>
  <si>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</si>
  <si>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</si>
  <si>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</si>
  <si>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</si>
  <si>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</si>
  <si>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</si>
  <si>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2019D1B017</t>
  </si>
  <si>
    <t>AHMAD ZIDDNI ILMAN HOLID</t>
  </si>
  <si>
    <t>2019D1B024</t>
  </si>
  <si>
    <t>ANDRIYAN PRATAMA PUTRA</t>
  </si>
  <si>
    <t>2019D1B085</t>
  </si>
  <si>
    <t>MUHAMMAD AMIRUL</t>
  </si>
  <si>
    <t>2020D1B033</t>
  </si>
  <si>
    <t>ALPIAN CHANDRA RAMADHAN</t>
  </si>
  <si>
    <t>2021D1B009</t>
  </si>
  <si>
    <t>ABDURRAHMAN</t>
  </si>
  <si>
    <t>2021D1B012</t>
  </si>
  <si>
    <t>CAHYANI RAHMAH ALAVIAH</t>
  </si>
  <si>
    <t>2022D1B013</t>
  </si>
  <si>
    <t>ARI WIJAYA</t>
  </si>
  <si>
    <t>2022D1B022</t>
  </si>
  <si>
    <t>DINDA AYU LESTARI</t>
  </si>
  <si>
    <t>2022D1B034</t>
  </si>
  <si>
    <t>GITA MANDALAKSANA</t>
  </si>
  <si>
    <t>2022D1B039</t>
  </si>
  <si>
    <t>HIPZUL MURSALIM</t>
  </si>
  <si>
    <t>2022D1B049</t>
  </si>
  <si>
    <t>KHALIF AL RAHMAN</t>
  </si>
  <si>
    <t>2022D1B050</t>
  </si>
  <si>
    <t>KHUSNUL QUR'ANI</t>
  </si>
  <si>
    <t>2022D1B073</t>
  </si>
  <si>
    <t>MUHAMMAD RIZKAN SOFIANSYAH</t>
  </si>
  <si>
    <t>2022D1B076</t>
  </si>
  <si>
    <t>NANA VANIA</t>
  </si>
  <si>
    <t>2022D1B080</t>
  </si>
  <si>
    <t>PUJA ZIADI SULTHAN</t>
  </si>
  <si>
    <t>2022D1B083</t>
  </si>
  <si>
    <t>RAMADZAN MULIADI KHOBIR</t>
  </si>
  <si>
    <t>2022D1B088</t>
  </si>
  <si>
    <t>RITIYA ARIYANI</t>
  </si>
  <si>
    <t>2022D1B097</t>
  </si>
  <si>
    <t>SUDHAN AROBY</t>
  </si>
  <si>
    <t>2022D1B101</t>
  </si>
  <si>
    <t>TIARA EFFANI</t>
  </si>
  <si>
    <t>2022D1B110</t>
  </si>
  <si>
    <t>DEA ANANDA PUTRI</t>
  </si>
  <si>
    <t>2022D1B112</t>
  </si>
  <si>
    <t>DIMAS ADIN FAJAR NUGROHO</t>
  </si>
  <si>
    <t>2022D1B113</t>
  </si>
  <si>
    <t>FINA AFRILIA CAHYANING</t>
  </si>
  <si>
    <t>2022D1B119</t>
  </si>
  <si>
    <t>IFAN ADI SAPUTRA</t>
  </si>
  <si>
    <t>2022D1B128</t>
  </si>
  <si>
    <t>M. SIGIT MAULANA</t>
  </si>
  <si>
    <t>2022D1B152</t>
  </si>
  <si>
    <t>DELA DWI SANTIKA</t>
  </si>
  <si>
    <t>2022D1B160</t>
  </si>
  <si>
    <t>JULFAHMI</t>
  </si>
  <si>
    <t>2022D1B178</t>
  </si>
  <si>
    <t>SOFYAN DAYUDINATA</t>
  </si>
  <si>
    <t>2022D1B187</t>
  </si>
  <si>
    <t>RIO HANDIKA</t>
  </si>
  <si>
    <t>2022D1B188</t>
  </si>
  <si>
    <t>DINDA SEPTIANI</t>
  </si>
  <si>
    <t>Laporan TW: https://drive.google.com/drive/folders/14lTMRisQclLhdhZEY5kjQsk9V7JtXZ9P</t>
  </si>
  <si>
    <t>TW report: https://drive.google.com/drive/folders/14lTMRisQclLhdhZEY5kjQsk9V7JtXZ9P</t>
  </si>
  <si>
    <t>Diskusi di kelas dan kerja sama dalam proyek</t>
  </si>
  <si>
    <t>Class discussions and collaboration on projects</t>
  </si>
  <si>
    <t>Dilaksanakan pada pertemuan ke 4 dan 8</t>
  </si>
  <si>
    <t>held at meetings 4 and 8</t>
  </si>
  <si>
    <t>Diberikan tugas untuk latihan mandiri</t>
  </si>
  <si>
    <t>given assignments for independent practice</t>
  </si>
  <si>
    <t>Evaluasi yang dilakukan di tengah semester untuk mengukur pemahaman dan kemampuan mahasiswa terhadap materi yang telah diajarkan dalam pertemuan sebelumnya.</t>
  </si>
  <si>
    <t>evaluation conducted in the middle of the semester to measure students' understanding and abilities regarding the material taught in the previous meeting.</t>
  </si>
  <si>
    <t>Evaluasi komprehensif yang dilakukan pada akhir semester untuk mengukur pencapaian pembelajaran mahasiswa terhadap seluruh materi yang telah diajarkan selama satu semester.</t>
  </si>
  <si>
    <t>comprehensive evaluation conducted at the end of the semester to measure student learning achievement on all material that has been taught during one semester.</t>
  </si>
  <si>
    <t>Kontrak mengajar, Pengertian fondasi dangkal dan fondasi dalam, Tipe keruntuhan fondasi, Kapasitas dukung fondasi dangkal</t>
  </si>
  <si>
    <t xml:space="preserve">Kapasitas dukung fondasi dangkal menurut Terzaghi,  Skempton, Meyerhof, </t>
  </si>
  <si>
    <t xml:space="preserve">Kapasitas dukung fondasi dangkal menurut Brinch Hansen, Vesic, Pengaruh keberadaan air </t>
  </si>
  <si>
    <t>Konstruksi fondasi telapak tunggal beban sentris dan eksentris</t>
  </si>
  <si>
    <t>Perancangan fondasi gabungan bentuk segi empat</t>
  </si>
  <si>
    <t>Ujian Tengah Semester</t>
  </si>
  <si>
    <t>Perancangan fondasi gabungan bentuk trapesium</t>
  </si>
  <si>
    <t>Perancangan Fondasi Gabungan Berbentuk-T dan Strap Footing</t>
  </si>
  <si>
    <t>Perancangan Fondasi Pelat dan Perkembangan Jenis Fondasi Dangkal</t>
  </si>
  <si>
    <t>Konstruksi Dinding Penahan Tanah</t>
  </si>
  <si>
    <t>Analisis Tekanan Tanah (Tekanan tanah diam, aktif dan pasif)</t>
  </si>
  <si>
    <t>Tekanan Tanah Lateral, pengaruh beban</t>
  </si>
  <si>
    <t>Perancangan Dinding Penahan Tanah Tipe Cantilever dan Counterfort</t>
  </si>
  <si>
    <t>Latihan-latihan Soal</t>
  </si>
  <si>
    <t>Ujian Akhir Semester</t>
  </si>
  <si>
    <t>Teaching Contract, Definition of Shallow Foundations and Deep Foundations, Types of Foundation Failures, Bearing Capacity of Shallow Foundations.</t>
  </si>
  <si>
    <t>Bearing capacity of shallow foundations according to Terzaghi, Skempton, Meyerhof.</t>
  </si>
  <si>
    <t>Bearing capacity of shallow foundations according to Brinch Hansen, Vesic, Influence of water presence.</t>
  </si>
  <si>
    <t>Construction of single footing foundations with centric and eccentric loads</t>
  </si>
  <si>
    <t>Design of combined rectangular foundations</t>
  </si>
  <si>
    <t>Design of combined trapezoidal foundation</t>
  </si>
  <si>
    <t>Mid Term Exams</t>
  </si>
  <si>
    <t>Design of Combined T-Shaped Foundation and Strap Footing</t>
  </si>
  <si>
    <t>Design of Slab Foundations and Development of Shallow Foundation Types</t>
  </si>
  <si>
    <t>Retaining Wall Construction</t>
  </si>
  <si>
    <t>Soil Pressure Analysis (At-rest, Active, and Passive Earth Pressure)</t>
  </si>
  <si>
    <t>Lateral Earth Pressure, Influence of Load.</t>
  </si>
  <si>
    <t>Design of Cantilever and Counterfort Retaining Walls.</t>
  </si>
  <si>
    <t>Practice Exercises.</t>
  </si>
  <si>
    <t>Final Term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</si>
</sst>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6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3" t="s">
        <v>145</v>
      </c>
      <c r="C10" s="14" t="s">
        <v>160</v>
      </c>
      <c r="D10">
        <v>1234582797</v>
      </c>
    </row>
    <row r="11" spans="1:4" x14ac:dyDescent="0.35">
      <c r="A11">
        <v>2</v>
      </c>
      <c r="B11" s="13" t="s">
        <v>146</v>
      </c>
      <c r="C11" s="14" t="s">
        <v>161</v>
      </c>
      <c r="D11">
        <v>1234582797</v>
      </c>
    </row>
    <row r="12" spans="1:4" x14ac:dyDescent="0.35">
      <c r="A12">
        <v>3</v>
      </c>
      <c r="B12" s="13" t="s">
        <v>147</v>
      </c>
      <c r="C12" s="14" t="s">
        <v>162</v>
      </c>
      <c r="D12">
        <v>1234582797</v>
      </c>
    </row>
    <row r="13" spans="1:4" x14ac:dyDescent="0.35">
      <c r="A13">
        <v>4</v>
      </c>
      <c r="B13" s="13" t="s">
        <v>148</v>
      </c>
      <c r="C13" s="3" t="s">
        <v>163</v>
      </c>
      <c r="D13">
        <v>1234582797</v>
      </c>
    </row>
    <row r="14" spans="1:4" x14ac:dyDescent="0.35">
      <c r="A14">
        <v>5</v>
      </c>
      <c r="B14" s="13" t="s">
        <v>148</v>
      </c>
      <c r="C14" s="3" t="s">
        <v>163</v>
      </c>
      <c r="D14">
        <v>1234582797</v>
      </c>
    </row>
    <row r="15" spans="1:4" x14ac:dyDescent="0.35">
      <c r="A15">
        <v>6</v>
      </c>
      <c r="B15" s="13" t="s">
        <v>149</v>
      </c>
      <c r="C15" s="3" t="s">
        <v>164</v>
      </c>
      <c r="D15">
        <v>1234582797</v>
      </c>
    </row>
    <row r="16" spans="1:4" x14ac:dyDescent="0.35">
      <c r="A16">
        <v>7</v>
      </c>
      <c r="B16" s="13" t="s">
        <v>151</v>
      </c>
      <c r="C16" s="3" t="s">
        <v>165</v>
      </c>
      <c r="D16">
        <v>1234582797</v>
      </c>
    </row>
    <row r="17" spans="1:4" x14ac:dyDescent="0.35">
      <c r="A17">
        <v>8</v>
      </c>
      <c r="B17" s="14" t="s">
        <v>150</v>
      </c>
      <c r="C17" s="14" t="s">
        <v>166</v>
      </c>
      <c r="D17">
        <v>1234582797</v>
      </c>
    </row>
    <row r="18" spans="1:4" x14ac:dyDescent="0.35">
      <c r="A18">
        <v>9</v>
      </c>
      <c r="B18" s="13" t="s">
        <v>152</v>
      </c>
      <c r="C18" s="3" t="s">
        <v>167</v>
      </c>
      <c r="D18">
        <v>1234582797</v>
      </c>
    </row>
    <row r="19" spans="1:4" x14ac:dyDescent="0.35">
      <c r="A19">
        <v>10</v>
      </c>
      <c r="B19" s="13" t="s">
        <v>153</v>
      </c>
      <c r="C19" s="3" t="s">
        <v>168</v>
      </c>
      <c r="D19">
        <v>1234582797</v>
      </c>
    </row>
    <row r="20" spans="1:4" x14ac:dyDescent="0.35">
      <c r="A20">
        <v>11</v>
      </c>
      <c r="B20" s="13" t="s">
        <v>154</v>
      </c>
      <c r="C20" s="3" t="s">
        <v>169</v>
      </c>
      <c r="D20">
        <v>1234582797</v>
      </c>
    </row>
    <row r="21" spans="1:4" x14ac:dyDescent="0.35">
      <c r="A21">
        <v>12</v>
      </c>
      <c r="B21" s="13" t="s">
        <v>155</v>
      </c>
      <c r="C21" s="14" t="s">
        <v>170</v>
      </c>
      <c r="D21">
        <v>1234582797</v>
      </c>
    </row>
    <row r="22" spans="1:4" x14ac:dyDescent="0.35">
      <c r="A22">
        <v>13</v>
      </c>
      <c r="B22" s="13" t="s">
        <v>156</v>
      </c>
      <c r="C22" s="14" t="s">
        <v>171</v>
      </c>
      <c r="D22">
        <v>1234582797</v>
      </c>
    </row>
    <row r="23" spans="1:4" x14ac:dyDescent="0.35">
      <c r="A23">
        <v>14</v>
      </c>
      <c r="B23" s="13" t="s">
        <v>157</v>
      </c>
      <c r="C23" s="14" t="s">
        <v>172</v>
      </c>
      <c r="D23">
        <v>1234582797</v>
      </c>
    </row>
    <row r="24" spans="1:4" x14ac:dyDescent="0.35">
      <c r="A24">
        <v>15</v>
      </c>
      <c r="B24" s="14" t="s">
        <v>158</v>
      </c>
      <c r="C24" s="14" t="s">
        <v>173</v>
      </c>
      <c r="D24">
        <v>1234582797</v>
      </c>
    </row>
    <row r="25" spans="1:4" x14ac:dyDescent="0.35">
      <c r="A25">
        <v>16</v>
      </c>
      <c r="B25" s="14" t="s">
        <v>159</v>
      </c>
      <c r="C25" s="14" t="s">
        <v>174</v>
      </c>
      <c r="D25">
        <v>1234582797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135</v>
      </c>
      <c r="E10" s="3" t="s">
        <v>136</v>
      </c>
      <c r="F10">
        <v>1234582797</v>
      </c>
    </row>
    <row r="11" spans="1:6" x14ac:dyDescent="0.35">
      <c r="A11">
        <v>2</v>
      </c>
      <c r="B11" t="s">
        <v>60</v>
      </c>
      <c r="C11" s="9">
        <v>0.2</v>
      </c>
      <c r="D11" s="3" t="s">
        <v>133</v>
      </c>
      <c r="E11" s="3" t="s">
        <v>134</v>
      </c>
      <c r="F11">
        <v>1234582797</v>
      </c>
    </row>
    <row r="12" spans="1:6" x14ac:dyDescent="0.35">
      <c r="A12">
        <v>3</v>
      </c>
      <c r="B12" t="s">
        <v>61</v>
      </c>
      <c r="C12" s="9">
        <v>0.05</v>
      </c>
      <c r="D12" s="3" t="s">
        <v>137</v>
      </c>
      <c r="E12" s="3" t="s">
        <v>138</v>
      </c>
      <c r="F12">
        <v>1234582797</v>
      </c>
    </row>
    <row r="13" spans="1:6" x14ac:dyDescent="0.35">
      <c r="A13">
        <v>4</v>
      </c>
      <c r="B13" t="s">
        <v>62</v>
      </c>
      <c r="C13" s="9">
        <v>0.1</v>
      </c>
      <c r="D13" s="3" t="s">
        <v>139</v>
      </c>
      <c r="E13" s="3" t="s">
        <v>140</v>
      </c>
      <c r="F13">
        <v>1234582797</v>
      </c>
    </row>
    <row r="14" spans="1:6" x14ac:dyDescent="0.35">
      <c r="A14">
        <v>5</v>
      </c>
      <c r="B14" t="s">
        <v>63</v>
      </c>
      <c r="C14" s="9">
        <v>0.2</v>
      </c>
      <c r="D14" s="3" t="s">
        <v>141</v>
      </c>
      <c r="E14" s="3" t="s">
        <v>142</v>
      </c>
      <c r="F14">
        <v>1234582797</v>
      </c>
    </row>
    <row r="15" spans="1:6" x14ac:dyDescent="0.35">
      <c r="A15">
        <v>6</v>
      </c>
      <c r="B15" t="s">
        <v>64</v>
      </c>
      <c r="C15" s="9">
        <v>0.3</v>
      </c>
      <c r="D15" s="3" t="s">
        <v>143</v>
      </c>
      <c r="E15" s="3" t="s">
        <v>144</v>
      </c>
      <c r="F15">
        <v>1234582797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workbookViewId="0">
      <selection activeCell="A32" sqref="A3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157196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77</v>
      </c>
      <c r="C6" t="s">
        <v>78</v>
      </c>
      <c r="D6">
        <v>156271</v>
      </c>
      <c r="E6" t="s">
        <v>1</v>
      </c>
      <c r="F6" t="s">
        <v>3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35">
      <c r="A7">
        <v>3</v>
      </c>
      <c r="B7" t="s">
        <v>79</v>
      </c>
      <c r="C7" t="s">
        <v>80</v>
      </c>
      <c r="D7">
        <v>157166</v>
      </c>
      <c r="E7" t="s">
        <v>1</v>
      </c>
      <c r="F7" t="s">
        <v>3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35">
      <c r="A8">
        <v>4</v>
      </c>
      <c r="B8" t="s">
        <v>81</v>
      </c>
      <c r="C8" t="s">
        <v>82</v>
      </c>
      <c r="D8">
        <v>156641</v>
      </c>
      <c r="E8" t="s">
        <v>1</v>
      </c>
      <c r="F8" t="s">
        <v>3</v>
      </c>
      <c r="G8" s="3">
        <v>1</v>
      </c>
      <c r="H8" s="3">
        <v>1</v>
      </c>
      <c r="I8" s="3">
        <v>1</v>
      </c>
      <c r="J8" s="3">
        <v>1</v>
      </c>
      <c r="K8" s="3">
        <v>70</v>
      </c>
      <c r="L8" s="3">
        <v>1</v>
      </c>
      <c r="M8">
        <f>G8*Komponen!C10 + H8*Komponen!C11 + I8*Komponen!C12 + J8*Komponen!C13 + K8*Komponen!C14 + L8*Komponen!C15</f>
        <v>14.8</v>
      </c>
      <c r="N8" t="str">
        <f t="shared" si="0"/>
        <v>E</v>
      </c>
    </row>
    <row r="9" spans="1:14" x14ac:dyDescent="0.35">
      <c r="A9">
        <v>5</v>
      </c>
      <c r="B9" t="s">
        <v>83</v>
      </c>
      <c r="C9" t="s">
        <v>84</v>
      </c>
      <c r="D9">
        <v>154685</v>
      </c>
      <c r="E9" t="s">
        <v>1</v>
      </c>
      <c r="F9" t="s">
        <v>3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35">
      <c r="A10">
        <v>6</v>
      </c>
      <c r="B10" t="s">
        <v>85</v>
      </c>
      <c r="C10" t="s">
        <v>86</v>
      </c>
      <c r="D10">
        <v>154079</v>
      </c>
      <c r="E10" t="s">
        <v>1</v>
      </c>
      <c r="F10" t="s">
        <v>3</v>
      </c>
      <c r="G10" s="3">
        <v>75</v>
      </c>
      <c r="H10" s="3">
        <v>85</v>
      </c>
      <c r="I10" s="3">
        <v>75</v>
      </c>
      <c r="J10" s="3">
        <v>75</v>
      </c>
      <c r="K10" s="3">
        <v>70</v>
      </c>
      <c r="L10" s="3">
        <v>68</v>
      </c>
      <c r="M10">
        <f>G10*Komponen!C10 + H10*Komponen!C11 + I10*Komponen!C12 + J10*Komponen!C13 + K10*Komponen!C14 + L10*Komponen!C15</f>
        <v>73.900000000000006</v>
      </c>
      <c r="N10" t="str">
        <f t="shared" si="0"/>
        <v>B+</v>
      </c>
    </row>
    <row r="11" spans="1:14" x14ac:dyDescent="0.35">
      <c r="A11">
        <v>7</v>
      </c>
      <c r="B11" t="s">
        <v>87</v>
      </c>
      <c r="C11" t="s">
        <v>88</v>
      </c>
      <c r="D11">
        <v>156086</v>
      </c>
      <c r="E11" t="s">
        <v>1</v>
      </c>
      <c r="F11" t="s">
        <v>3</v>
      </c>
      <c r="G11" s="3">
        <v>75</v>
      </c>
      <c r="H11" s="3">
        <v>85</v>
      </c>
      <c r="I11" s="3">
        <v>75</v>
      </c>
      <c r="J11" s="3">
        <v>75</v>
      </c>
      <c r="K11" s="3">
        <v>70</v>
      </c>
      <c r="L11" s="3">
        <v>90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155968</v>
      </c>
      <c r="E12" t="s">
        <v>1</v>
      </c>
      <c r="F12" t="s">
        <v>3</v>
      </c>
      <c r="G12" s="3">
        <v>75</v>
      </c>
      <c r="H12" s="3">
        <v>85</v>
      </c>
      <c r="I12" s="3">
        <v>75</v>
      </c>
      <c r="J12" s="3">
        <v>75</v>
      </c>
      <c r="K12" s="3">
        <v>60</v>
      </c>
      <c r="L12" s="3">
        <v>74</v>
      </c>
      <c r="M12">
        <f>G12*Komponen!C10 + H12*Komponen!C11 + I12*Komponen!C12 + J12*Komponen!C13 + K12*Komponen!C14 + L12*Komponen!C15</f>
        <v>73.7</v>
      </c>
      <c r="N12" t="str">
        <f t="shared" si="0"/>
        <v>B+</v>
      </c>
    </row>
    <row r="13" spans="1:14" x14ac:dyDescent="0.35">
      <c r="A13">
        <v>9</v>
      </c>
      <c r="B13" t="s">
        <v>91</v>
      </c>
      <c r="C13" t="s">
        <v>92</v>
      </c>
      <c r="D13">
        <v>156937</v>
      </c>
      <c r="E13" t="s">
        <v>1</v>
      </c>
      <c r="F13" t="s">
        <v>3</v>
      </c>
      <c r="G13" s="3">
        <v>75</v>
      </c>
      <c r="H13" s="3">
        <v>85</v>
      </c>
      <c r="I13" s="3">
        <v>75</v>
      </c>
      <c r="J13" s="3">
        <v>75</v>
      </c>
      <c r="K13" s="3">
        <v>70</v>
      </c>
      <c r="L13" s="3">
        <v>90</v>
      </c>
      <c r="M13">
        <f>G13*Komponen!C10 + H13*Komponen!C11 + I13*Komponen!C12 + J13*Komponen!C13 + K13*Komponen!C14 + L13*Komponen!C15</f>
        <v>80.5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151978</v>
      </c>
      <c r="E14" t="s">
        <v>1</v>
      </c>
      <c r="F14" t="s">
        <v>3</v>
      </c>
      <c r="G14" s="3">
        <v>75</v>
      </c>
      <c r="H14" s="3">
        <v>85</v>
      </c>
      <c r="I14" s="3">
        <v>75</v>
      </c>
      <c r="J14" s="3">
        <v>75</v>
      </c>
      <c r="K14" s="3">
        <v>70</v>
      </c>
      <c r="L14" s="3">
        <v>90</v>
      </c>
      <c r="M14">
        <f>G14*Komponen!C10 + H14*Komponen!C11 + I14*Komponen!C12 + J14*Komponen!C13 + K14*Komponen!C14 + L14*Komponen!C15</f>
        <v>80.5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153206</v>
      </c>
      <c r="E15" t="s">
        <v>1</v>
      </c>
      <c r="F15" t="s">
        <v>3</v>
      </c>
      <c r="G15" s="3">
        <v>75</v>
      </c>
      <c r="H15" s="3">
        <v>85</v>
      </c>
      <c r="I15" s="3">
        <v>75</v>
      </c>
      <c r="J15" s="3">
        <v>75</v>
      </c>
      <c r="K15" s="3">
        <v>80</v>
      </c>
      <c r="L15" s="3">
        <v>50</v>
      </c>
      <c r="M15">
        <f>G15*Komponen!C10 + H15*Komponen!C11 + I15*Komponen!C12 + J15*Komponen!C13 + K15*Komponen!C14 + L15*Komponen!C15</f>
        <v>70.5</v>
      </c>
      <c r="N15" t="str">
        <f t="shared" si="0"/>
        <v>B+</v>
      </c>
    </row>
    <row r="16" spans="1:14" x14ac:dyDescent="0.35">
      <c r="A16">
        <v>12</v>
      </c>
      <c r="B16" t="s">
        <v>97</v>
      </c>
      <c r="C16" t="s">
        <v>98</v>
      </c>
      <c r="D16">
        <v>156247</v>
      </c>
      <c r="E16" t="s">
        <v>1</v>
      </c>
      <c r="F16" t="s">
        <v>3</v>
      </c>
      <c r="G16" s="3">
        <v>75</v>
      </c>
      <c r="H16" s="3">
        <v>85</v>
      </c>
      <c r="I16" s="3">
        <v>75</v>
      </c>
      <c r="J16" s="3">
        <v>75</v>
      </c>
      <c r="K16" s="3">
        <v>70</v>
      </c>
      <c r="L16" s="3">
        <v>90</v>
      </c>
      <c r="M16">
        <f>G16*Komponen!C10 + H16*Komponen!C11 + I16*Komponen!C12 + J16*Komponen!C13 + K16*Komponen!C14 + L16*Komponen!C15</f>
        <v>80.5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154995</v>
      </c>
      <c r="E17" t="s">
        <v>1</v>
      </c>
      <c r="F17" t="s">
        <v>3</v>
      </c>
      <c r="G17" s="3">
        <v>75</v>
      </c>
      <c r="H17" s="3">
        <v>85</v>
      </c>
      <c r="I17" s="3">
        <v>75</v>
      </c>
      <c r="J17" s="3">
        <v>75</v>
      </c>
      <c r="K17" s="3">
        <v>60</v>
      </c>
      <c r="L17" s="3">
        <v>74</v>
      </c>
      <c r="M17">
        <f>G17*Komponen!C10 + H17*Komponen!C11 + I17*Komponen!C12 + J17*Komponen!C13 + K17*Komponen!C14 + L17*Komponen!C15</f>
        <v>73.7</v>
      </c>
      <c r="N17" t="str">
        <f t="shared" si="0"/>
        <v>B+</v>
      </c>
    </row>
    <row r="18" spans="1:14" x14ac:dyDescent="0.35">
      <c r="A18">
        <v>14</v>
      </c>
      <c r="B18" t="s">
        <v>101</v>
      </c>
      <c r="C18" t="s">
        <v>102</v>
      </c>
      <c r="D18">
        <v>156140</v>
      </c>
      <c r="E18" t="s">
        <v>1</v>
      </c>
      <c r="F18" t="s">
        <v>3</v>
      </c>
      <c r="G18" s="3">
        <v>75</v>
      </c>
      <c r="H18" s="3">
        <v>85</v>
      </c>
      <c r="I18" s="3">
        <v>75</v>
      </c>
      <c r="J18" s="3">
        <v>75</v>
      </c>
      <c r="K18" s="3">
        <v>70</v>
      </c>
      <c r="L18" s="3">
        <v>74</v>
      </c>
      <c r="M18">
        <f>G18*Komponen!C10 + H18*Komponen!C11 + I18*Komponen!C12 + J18*Komponen!C13 + K18*Komponen!C14 + L18*Komponen!C15</f>
        <v>75.7</v>
      </c>
      <c r="N18" t="str">
        <f t="shared" si="0"/>
        <v>A-</v>
      </c>
    </row>
    <row r="19" spans="1:14" x14ac:dyDescent="0.35">
      <c r="A19">
        <v>15</v>
      </c>
      <c r="B19" t="s">
        <v>103</v>
      </c>
      <c r="C19" t="s">
        <v>104</v>
      </c>
      <c r="D19">
        <v>156063</v>
      </c>
      <c r="E19" t="s">
        <v>1</v>
      </c>
      <c r="F19" t="s">
        <v>3</v>
      </c>
      <c r="G19" s="3">
        <v>75</v>
      </c>
      <c r="H19" s="3">
        <v>85</v>
      </c>
      <c r="I19" s="3">
        <v>75</v>
      </c>
      <c r="J19" s="3">
        <v>75</v>
      </c>
      <c r="K19" s="3">
        <v>70</v>
      </c>
      <c r="L19" s="3">
        <v>74</v>
      </c>
      <c r="M19">
        <f>G19*Komponen!C10 + H19*Komponen!C11 + I19*Komponen!C12 + J19*Komponen!C13 + K19*Komponen!C14 + L19*Komponen!C15</f>
        <v>75.7</v>
      </c>
      <c r="N19" t="str">
        <f t="shared" si="0"/>
        <v>A-</v>
      </c>
    </row>
    <row r="20" spans="1:14" x14ac:dyDescent="0.35">
      <c r="A20">
        <v>16</v>
      </c>
      <c r="B20" t="s">
        <v>105</v>
      </c>
      <c r="C20" t="s">
        <v>106</v>
      </c>
      <c r="D20">
        <v>155896</v>
      </c>
      <c r="E20" t="s">
        <v>1</v>
      </c>
      <c r="F20" t="s">
        <v>3</v>
      </c>
      <c r="G20" s="3">
        <v>75</v>
      </c>
      <c r="H20" s="3">
        <v>85</v>
      </c>
      <c r="I20" s="3">
        <v>75</v>
      </c>
      <c r="J20" s="3">
        <v>75</v>
      </c>
      <c r="K20" s="3">
        <v>80</v>
      </c>
      <c r="L20" s="3">
        <v>90</v>
      </c>
      <c r="M20">
        <f>G20*Komponen!C10 + H20*Komponen!C11 + I20*Komponen!C12 + J20*Komponen!C13 + K20*Komponen!C14 + L20*Komponen!C15</f>
        <v>82.5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153001</v>
      </c>
      <c r="E21" t="s">
        <v>1</v>
      </c>
      <c r="F21" t="s">
        <v>3</v>
      </c>
      <c r="G21" s="3">
        <v>75</v>
      </c>
      <c r="H21" s="3">
        <v>85</v>
      </c>
      <c r="I21" s="3">
        <v>75</v>
      </c>
      <c r="J21" s="3">
        <v>75</v>
      </c>
      <c r="K21" s="3">
        <v>70</v>
      </c>
      <c r="L21" s="3">
        <v>90</v>
      </c>
      <c r="M21">
        <f>G21*Komponen!C10 + H21*Komponen!C11 + I21*Komponen!C12 + J21*Komponen!C13 + K21*Komponen!C14 + L21*Komponen!C15</f>
        <v>80.5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155687</v>
      </c>
      <c r="E22" t="s">
        <v>1</v>
      </c>
      <c r="F22" t="s">
        <v>3</v>
      </c>
      <c r="G22" s="3">
        <v>75</v>
      </c>
      <c r="H22" s="3">
        <v>85</v>
      </c>
      <c r="I22" s="3">
        <v>75</v>
      </c>
      <c r="J22" s="3">
        <v>75</v>
      </c>
      <c r="K22" s="3">
        <v>90</v>
      </c>
      <c r="L22" s="3">
        <v>90</v>
      </c>
      <c r="M22">
        <f>G22*Komponen!C10 + H22*Komponen!C11 + I22*Komponen!C12 + J22*Komponen!C13 + K22*Komponen!C14 + L22*Komponen!C15</f>
        <v>84.5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155958</v>
      </c>
      <c r="E23" t="s">
        <v>1</v>
      </c>
      <c r="F23" t="s">
        <v>3</v>
      </c>
      <c r="G23" s="3">
        <v>75</v>
      </c>
      <c r="H23" s="3">
        <v>85</v>
      </c>
      <c r="I23" s="3">
        <v>75</v>
      </c>
      <c r="J23" s="3">
        <v>75</v>
      </c>
      <c r="K23" s="3">
        <v>70</v>
      </c>
      <c r="L23" s="3">
        <v>74</v>
      </c>
      <c r="M23">
        <f>G23*Komponen!C10 + H23*Komponen!C11 + I23*Komponen!C12 + J23*Komponen!C13 + K23*Komponen!C14 + L23*Komponen!C15</f>
        <v>75.7</v>
      </c>
      <c r="N23" t="str">
        <f t="shared" si="0"/>
        <v>A-</v>
      </c>
    </row>
    <row r="24" spans="1:14" x14ac:dyDescent="0.35">
      <c r="A24">
        <v>20</v>
      </c>
      <c r="B24" t="s">
        <v>113</v>
      </c>
      <c r="C24" t="s">
        <v>114</v>
      </c>
      <c r="D24">
        <v>156160</v>
      </c>
      <c r="E24" t="s">
        <v>1</v>
      </c>
      <c r="F24" t="s">
        <v>3</v>
      </c>
      <c r="G24" s="3">
        <v>75</v>
      </c>
      <c r="H24" s="3">
        <v>85</v>
      </c>
      <c r="I24" s="3">
        <v>75</v>
      </c>
      <c r="J24" s="3">
        <v>75</v>
      </c>
      <c r="K24" s="3">
        <v>70</v>
      </c>
      <c r="L24" s="3">
        <v>90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155706</v>
      </c>
      <c r="E25" t="s">
        <v>1</v>
      </c>
      <c r="F25" t="s">
        <v>3</v>
      </c>
      <c r="G25" s="3">
        <v>75</v>
      </c>
      <c r="H25" s="3">
        <v>85</v>
      </c>
      <c r="I25" s="3">
        <v>75</v>
      </c>
      <c r="J25" s="3">
        <v>75</v>
      </c>
      <c r="K25" s="3">
        <v>90</v>
      </c>
      <c r="L25" s="3">
        <v>90</v>
      </c>
      <c r="M25">
        <f>G25*Komponen!C10 + H25*Komponen!C11 + I25*Komponen!C12 + J25*Komponen!C13 + K25*Komponen!C14 + L25*Komponen!C15</f>
        <v>84.5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154328</v>
      </c>
      <c r="E26" t="s">
        <v>1</v>
      </c>
      <c r="F26" t="s">
        <v>3</v>
      </c>
      <c r="G26" s="3">
        <v>75</v>
      </c>
      <c r="H26" s="3">
        <v>85</v>
      </c>
      <c r="I26" s="3">
        <v>75</v>
      </c>
      <c r="J26" s="3">
        <v>75</v>
      </c>
      <c r="K26" s="3">
        <v>65</v>
      </c>
      <c r="L26" s="3">
        <v>90</v>
      </c>
      <c r="M26">
        <f>G26*Komponen!C10 + H26*Komponen!C11 + I26*Komponen!C12 + J26*Komponen!C13 + K26*Komponen!C14 + L26*Komponen!C15</f>
        <v>79.5</v>
      </c>
      <c r="N26" t="str">
        <f t="shared" si="0"/>
        <v>A-</v>
      </c>
    </row>
    <row r="27" spans="1:14" x14ac:dyDescent="0.35">
      <c r="A27">
        <v>23</v>
      </c>
      <c r="B27" t="s">
        <v>119</v>
      </c>
      <c r="C27" t="s">
        <v>120</v>
      </c>
      <c r="D27">
        <v>155613</v>
      </c>
      <c r="E27" t="s">
        <v>1</v>
      </c>
      <c r="F27" t="s">
        <v>3</v>
      </c>
      <c r="G27" s="3">
        <v>75</v>
      </c>
      <c r="H27" s="3">
        <v>85</v>
      </c>
      <c r="I27" s="3">
        <v>75</v>
      </c>
      <c r="J27" s="3">
        <v>75</v>
      </c>
      <c r="K27" s="3">
        <v>70</v>
      </c>
      <c r="L27" s="3">
        <v>74</v>
      </c>
      <c r="M27">
        <f>G27*Komponen!C10 + H27*Komponen!C11 + I27*Komponen!C12 + J27*Komponen!C13 + K27*Komponen!C14 + L27*Komponen!C15</f>
        <v>75.7</v>
      </c>
      <c r="N27" t="str">
        <f t="shared" si="0"/>
        <v>A-</v>
      </c>
    </row>
    <row r="28" spans="1:14" x14ac:dyDescent="0.35">
      <c r="A28">
        <v>24</v>
      </c>
      <c r="B28" t="s">
        <v>121</v>
      </c>
      <c r="C28" t="s">
        <v>122</v>
      </c>
      <c r="D28">
        <v>155470</v>
      </c>
      <c r="E28" t="s">
        <v>1</v>
      </c>
      <c r="F28" t="s">
        <v>3</v>
      </c>
      <c r="G28" s="3">
        <v>75</v>
      </c>
      <c r="H28" s="3">
        <v>85</v>
      </c>
      <c r="I28" s="3">
        <v>75</v>
      </c>
      <c r="J28" s="3">
        <v>75</v>
      </c>
      <c r="K28" s="3">
        <v>70</v>
      </c>
      <c r="L28" s="3">
        <v>74</v>
      </c>
      <c r="M28">
        <f>G28*Komponen!C10 + H28*Komponen!C11 + I28*Komponen!C12 + J28*Komponen!C13 + K28*Komponen!C14 + L28*Komponen!C15</f>
        <v>75.7</v>
      </c>
      <c r="N28" t="str">
        <f t="shared" si="0"/>
        <v>A-</v>
      </c>
    </row>
    <row r="29" spans="1:14" x14ac:dyDescent="0.35">
      <c r="A29">
        <v>25</v>
      </c>
      <c r="B29" t="s">
        <v>123</v>
      </c>
      <c r="C29" t="s">
        <v>124</v>
      </c>
      <c r="D29">
        <v>153327</v>
      </c>
      <c r="E29" t="s">
        <v>1</v>
      </c>
      <c r="F29" t="s">
        <v>3</v>
      </c>
      <c r="G29" s="3">
        <v>75</v>
      </c>
      <c r="H29" s="3">
        <v>85</v>
      </c>
      <c r="I29" s="3">
        <v>75</v>
      </c>
      <c r="J29" s="3">
        <v>75</v>
      </c>
      <c r="K29" s="3">
        <v>60</v>
      </c>
      <c r="L29" s="3">
        <v>74</v>
      </c>
      <c r="M29">
        <f>G29*Komponen!C10 + H29*Komponen!C11 + I29*Komponen!C12 + J29*Komponen!C13 + K29*Komponen!C14 + L29*Komponen!C15</f>
        <v>73.7</v>
      </c>
      <c r="N29" t="str">
        <f t="shared" si="0"/>
        <v>B+</v>
      </c>
    </row>
    <row r="30" spans="1:14" x14ac:dyDescent="0.35">
      <c r="A30">
        <v>26</v>
      </c>
      <c r="B30" t="s">
        <v>125</v>
      </c>
      <c r="C30" t="s">
        <v>126</v>
      </c>
      <c r="D30">
        <v>155466</v>
      </c>
      <c r="E30" t="s">
        <v>1</v>
      </c>
      <c r="F30" t="s">
        <v>3</v>
      </c>
      <c r="G30" s="3">
        <v>75</v>
      </c>
      <c r="H30" s="3">
        <v>85</v>
      </c>
      <c r="I30" s="3">
        <v>75</v>
      </c>
      <c r="J30" s="3">
        <v>75</v>
      </c>
      <c r="K30" s="3">
        <v>90</v>
      </c>
      <c r="L30" s="3">
        <v>90</v>
      </c>
      <c r="M30">
        <f>G30*Komponen!C10 + H30*Komponen!C11 + I30*Komponen!C12 + J30*Komponen!C13 + K30*Komponen!C14 + L30*Komponen!C15</f>
        <v>84.5</v>
      </c>
      <c r="N30" t="str">
        <f t="shared" si="0"/>
        <v>A</v>
      </c>
    </row>
    <row r="31" spans="1:14" x14ac:dyDescent="0.35">
      <c r="A31">
        <v>27</v>
      </c>
      <c r="B31" t="s">
        <v>127</v>
      </c>
      <c r="C31" t="s">
        <v>128</v>
      </c>
      <c r="D31">
        <v>155782</v>
      </c>
      <c r="E31" t="s">
        <v>1</v>
      </c>
      <c r="F31" t="s">
        <v>3</v>
      </c>
      <c r="G31" s="3">
        <v>75</v>
      </c>
      <c r="H31" s="3">
        <v>85</v>
      </c>
      <c r="I31" s="3">
        <v>75</v>
      </c>
      <c r="J31" s="3">
        <v>75</v>
      </c>
      <c r="K31" s="3">
        <v>70</v>
      </c>
      <c r="L31" s="3">
        <v>90</v>
      </c>
      <c r="M31">
        <f>G31*Komponen!C10 + H31*Komponen!C11 + I31*Komponen!C12 + J31*Komponen!C13 + K31*Komponen!C14 + L31*Komponen!C15</f>
        <v>80.5</v>
      </c>
      <c r="N31" t="str">
        <f t="shared" si="0"/>
        <v>A</v>
      </c>
    </row>
    <row r="32" spans="1:14" x14ac:dyDescent="0.35">
      <c r="A32">
        <v>28</v>
      </c>
      <c r="B32" t="s">
        <v>129</v>
      </c>
      <c r="C32" t="s">
        <v>130</v>
      </c>
      <c r="D32">
        <v>156038</v>
      </c>
      <c r="E32" t="s">
        <v>1</v>
      </c>
      <c r="F32" t="s">
        <v>3</v>
      </c>
      <c r="G32" s="3">
        <v>75</v>
      </c>
      <c r="H32" s="3">
        <v>85</v>
      </c>
      <c r="I32" s="3">
        <v>75</v>
      </c>
      <c r="J32" s="3">
        <v>75</v>
      </c>
      <c r="K32" s="3">
        <v>70</v>
      </c>
      <c r="L32" s="3">
        <v>90</v>
      </c>
      <c r="M32">
        <f>G32*Komponen!C10 + H32*Komponen!C11 + I32*Komponen!C12 + J32*Komponen!C13 + K32*Komponen!C14 + L32*Komponen!C15</f>
        <v>80.5</v>
      </c>
      <c r="N32" t="str">
        <f t="shared" si="0"/>
        <v>A</v>
      </c>
    </row>
    <row r="33" spans="1:14" x14ac:dyDescent="0.35">
      <c r="A33">
        <v>29</v>
      </c>
      <c r="B33" t="s">
        <v>131</v>
      </c>
      <c r="C33" t="s">
        <v>132</v>
      </c>
      <c r="D33">
        <v>156574</v>
      </c>
      <c r="E33" t="s">
        <v>1</v>
      </c>
      <c r="F33" t="s">
        <v>3</v>
      </c>
      <c r="G33" s="3">
        <v>75</v>
      </c>
      <c r="H33" s="3">
        <v>85</v>
      </c>
      <c r="I33" s="3">
        <v>75</v>
      </c>
      <c r="J33" s="3">
        <v>75</v>
      </c>
      <c r="K33" s="3">
        <v>60</v>
      </c>
      <c r="L33" s="3">
        <v>74</v>
      </c>
      <c r="M33">
        <f>G33*Komponen!C10 + H33*Komponen!C11 + I33*Komponen!C12 + J33*Komponen!C13 + K33*Komponen!C14 + L33*Komponen!C15</f>
        <v>73.7</v>
      </c>
      <c r="N3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Heni Pujiastuti</cp:lastModifiedBy>
  <dcterms:created xsi:type="dcterms:W3CDTF">2025-01-23T04:15:46Z</dcterms:created>
  <dcterms:modified xsi:type="dcterms:W3CDTF">2025-01-30T14:24:09Z</dcterms:modified>
  <cp:category>nilai</cp:category>
</cp:coreProperties>
</file>