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<sst xmlns="http://schemas.openxmlformats.org/spreadsheetml/2006/main" uniqueCount="136">
  <si>
    <t>KODE MK</t>
  </si>
  <si>
    <t>G1D2A18R</t>
  </si>
  <si>
    <t>NAMA MK</t>
  </si>
  <si>
    <t>EKONOMI MIKRO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</si>
  <si>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</si>
  <si>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</si>
  <si>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</si>
  <si>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</si>
  <si>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</si>
  <si>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</si>
  <si>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</si>
  <si>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</si>
  <si>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</si>
  <si>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</si>
  <si>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</si>
  <si>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</si>
  <si>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</si>
  <si>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Pengantar ekonomi mikro syariah</t>
  </si>
  <si>
    <t>Introduction to Islamic microeconomics</t>
  </si>
  <si>
    <t>Prinsip-prinsip dasar ekonomi syariah</t>
  </si>
  <si>
    <t>Basic principles of Islamic economics</t>
  </si>
  <si>
    <t>Teori konsumen dan produsen dalam ekonomi mikro syariah</t>
  </si>
  <si>
    <t>Consumer and producer theory in Islamic microeconomics</t>
  </si>
  <si>
    <t>Consumer and producer theories in Islamic microeconomics</t>
  </si>
  <si>
    <t>Pasar dalam ekonomi syariah</t>
  </si>
  <si>
    <t>Market in Islamic economics</t>
  </si>
  <si>
    <t>Market in Islamic economy</t>
  </si>
  <si>
    <t>Ujian Tengah Semester</t>
  </si>
  <si>
    <t>Mid Semester Exam</t>
  </si>
  <si>
    <t>Keseimbangan pasar dan mekanisme harga dalam ekonomi syariah</t>
  </si>
  <si>
    <t>Market equilibrium and price mechanism in Islamic economics</t>
  </si>
  <si>
    <t>Distribusi kekayaan dan kesejahteraan sosial dalam ekonomi syariah</t>
  </si>
  <si>
    <t>Wealth distribution and social welfare in Islamic economics</t>
  </si>
  <si>
    <t>Peran negara dalam ekonomi mikro syariah</t>
  </si>
  <si>
    <t>The role of the state in Islamic microeconomics</t>
  </si>
  <si>
    <t>Etika bisnis dan perbandingan ekonomi mikro konvensional dan syariah</t>
  </si>
  <si>
    <t>Business ethics and comparison of conventional and Islamic microeconomics</t>
  </si>
  <si>
    <t>Business ethics and comparison of conventional and sharia microeconomics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</si>
  <si>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</si>
  <si>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</si>
  <si>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</si>
  <si>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</si>
  <si>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</si>
  <si>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</si>
  <si>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</si>
  <si>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</si>
  <si>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</si>
  <si>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</si>
  <si>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</si>
  <si>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</si>
  <si>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</si>
  <si>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</si>
  <si>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</si>
  <si>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</si>
  <si>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</si>
  <si>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</si>
  <si>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</si>
  <si>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</si>
  <si>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</si>
  <si>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</si>
  <si>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</si>
  <si>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</si>
  <si>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</si>
  <si>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</si>
  <si>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</si>
  <si>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</si>
  <si>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</si>
  <si>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</si>
  <si>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</si>
  <si>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</si>
  <si>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</si>
  <si>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</si>
  <si>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</si>
  <si>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</si>
  <si>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</si>
  <si>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</si>
  <si>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</si>
  <si>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</si>
  <si>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</si>
  <si>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</si>
  <si>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</si>
  <si>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</si>
  <si>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</si>
  <si>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</si>
  <si>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</si>
  <si>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</si>
  <si>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</si>
  <si>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</si>
  <si>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</si>
  <si>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 di kelas</t>
  </si>
  <si>
    <t>Attendance and Participation in Class</t>
  </si>
  <si>
    <t>Hasil Proyek</t>
  </si>
  <si>
    <t>-</t>
  </si>
  <si>
    <t>Quiz</t>
  </si>
  <si>
    <t>Tulis</t>
  </si>
  <si>
    <t>Written</t>
  </si>
  <si>
    <t>Tugas</t>
  </si>
  <si>
    <t>Ujian Tengah Semester (UTS)</t>
  </si>
  <si>
    <t>Ujian Tulis</t>
  </si>
  <si>
    <t>Written Exam</t>
  </si>
  <si>
    <t>Ujian Akhir Semester (UAS)</t>
  </si>
  <si>
    <t>Daftar Nilai EKONOMI MIKRO SYARIAH (G1D2A18R)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</si>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</sst>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1234580614</v>
      </c>
    </row>
    <row r="11" spans="1:4">
      <c r="A11">
        <v>2</v>
      </c>
      <c r="B11" s="3" t="s">
        <v>19</v>
      </c>
      <c r="C11" s="3" t="s">
        <v>20</v>
      </c>
      <c r="D11">
        <v>1234580614</v>
      </c>
    </row>
    <row r="12" spans="1:4">
      <c r="A12">
        <v>3</v>
      </c>
      <c r="B12" s="3" t="s">
        <v>19</v>
      </c>
      <c r="C12" s="3" t="s">
        <v>20</v>
      </c>
      <c r="D12">
        <v>1234580614</v>
      </c>
    </row>
    <row r="13" spans="1:4">
      <c r="A13">
        <v>4</v>
      </c>
      <c r="B13" s="3" t="s">
        <v>21</v>
      </c>
      <c r="C13" s="3" t="s">
        <v>22</v>
      </c>
      <c r="D13">
        <v>1234580614</v>
      </c>
    </row>
    <row r="14" spans="1:4">
      <c r="A14">
        <v>5</v>
      </c>
      <c r="B14" s="3" t="s">
        <v>21</v>
      </c>
      <c r="C14" s="3" t="s">
        <v>23</v>
      </c>
      <c r="D14">
        <v>1234580614</v>
      </c>
    </row>
    <row r="15" spans="1:4">
      <c r="A15">
        <v>6</v>
      </c>
      <c r="B15" s="3" t="s">
        <v>24</v>
      </c>
      <c r="C15" s="3" t="s">
        <v>25</v>
      </c>
      <c r="D15">
        <v>1234580614</v>
      </c>
    </row>
    <row r="16" spans="1:4">
      <c r="A16">
        <v>7</v>
      </c>
      <c r="B16" s="3" t="s">
        <v>24</v>
      </c>
      <c r="C16" s="3" t="s">
        <v>26</v>
      </c>
      <c r="D16">
        <v>1234580614</v>
      </c>
    </row>
    <row r="17" spans="1:4">
      <c r="A17">
        <v>8</v>
      </c>
      <c r="B17" s="3" t="s">
        <v>27</v>
      </c>
      <c r="C17" s="3" t="s">
        <v>28</v>
      </c>
      <c r="D17">
        <v>1234580614</v>
      </c>
    </row>
    <row r="18" spans="1:4">
      <c r="A18">
        <v>9</v>
      </c>
      <c r="B18" s="3" t="s">
        <v>29</v>
      </c>
      <c r="C18" s="3" t="s">
        <v>30</v>
      </c>
      <c r="D18">
        <v>1234580614</v>
      </c>
    </row>
    <row r="19" spans="1:4">
      <c r="A19">
        <v>10</v>
      </c>
      <c r="B19" s="3" t="s">
        <v>31</v>
      </c>
      <c r="C19" s="3" t="s">
        <v>32</v>
      </c>
      <c r="D19">
        <v>1234580614</v>
      </c>
    </row>
    <row r="20" spans="1:4">
      <c r="A20">
        <v>11</v>
      </c>
      <c r="B20" s="3" t="s">
        <v>31</v>
      </c>
      <c r="C20" s="3" t="s">
        <v>32</v>
      </c>
      <c r="D20">
        <v>1234580614</v>
      </c>
    </row>
    <row r="21" spans="1:4">
      <c r="A21">
        <v>12</v>
      </c>
      <c r="B21" s="3" t="s">
        <v>33</v>
      </c>
      <c r="C21" s="3" t="s">
        <v>34</v>
      </c>
      <c r="D21">
        <v>1234580614</v>
      </c>
    </row>
    <row r="22" spans="1:4">
      <c r="A22">
        <v>13</v>
      </c>
      <c r="B22" s="3" t="s">
        <v>33</v>
      </c>
      <c r="C22" s="3" t="s">
        <v>34</v>
      </c>
      <c r="D22">
        <v>1234580614</v>
      </c>
    </row>
    <row r="23" spans="1:4">
      <c r="A23">
        <v>14</v>
      </c>
      <c r="B23" s="3" t="s">
        <v>35</v>
      </c>
      <c r="C23" s="3" t="s">
        <v>36</v>
      </c>
      <c r="D23">
        <v>1234580614</v>
      </c>
    </row>
    <row r="24" spans="1:4">
      <c r="A24">
        <v>15</v>
      </c>
      <c r="B24" s="3" t="s">
        <v>35</v>
      </c>
      <c r="C24" s="3" t="s">
        <v>37</v>
      </c>
      <c r="D24">
        <v>1234580614</v>
      </c>
    </row>
    <row r="25" spans="1:4">
      <c r="A25">
        <v>16</v>
      </c>
      <c r="B25" s="3" t="s">
        <v>38</v>
      </c>
      <c r="C25" s="3" t="s">
        <v>39</v>
      </c>
      <c r="D25">
        <v>1234580614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"/>
  <sheetViews>
    <sheetView tabSelected="0" workbookViewId="0" showGridLines="true" showRowColHeaders="1">
      <selection activeCell="A3" sqref="A3:D18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40</v>
      </c>
      <c r="C1" s="4"/>
      <c r="D1" s="4"/>
    </row>
    <row r="3" spans="1:4">
      <c r="A3" s="4" t="s">
        <v>41</v>
      </c>
      <c r="B3" s="5" t="s">
        <v>42</v>
      </c>
      <c r="C3" s="5"/>
      <c r="D3" s="5" t="s">
        <v>43</v>
      </c>
    </row>
    <row r="4" spans="1:4">
      <c r="A4" s="4"/>
      <c r="B4" s="5" t="s">
        <v>44</v>
      </c>
      <c r="C4" s="5" t="s">
        <v>45</v>
      </c>
      <c r="D4" s="5"/>
    </row>
    <row r="5" spans="1:4"/>
    <row r="6" spans="1:4">
      <c r="A6">
        <v>1</v>
      </c>
      <c r="B6" t="s">
        <v>46</v>
      </c>
      <c r="C6" t="s">
        <v>47</v>
      </c>
      <c r="D6" t="s">
        <v>48</v>
      </c>
    </row>
    <row r="7" spans="1:4">
      <c r="A7">
        <v>2</v>
      </c>
      <c r="B7" t="s">
        <v>49</v>
      </c>
      <c r="C7" t="s">
        <v>50</v>
      </c>
      <c r="D7" t="s">
        <v>51</v>
      </c>
    </row>
    <row r="8" spans="1:4">
      <c r="A8">
        <v>3</v>
      </c>
      <c r="B8" t="s">
        <v>52</v>
      </c>
      <c r="C8" t="s">
        <v>53</v>
      </c>
      <c r="D8" t="s">
        <v>54</v>
      </c>
    </row>
    <row r="9" spans="1:4">
      <c r="A9">
        <v>4</v>
      </c>
      <c r="B9" t="s">
        <v>55</v>
      </c>
      <c r="C9" t="s">
        <v>56</v>
      </c>
      <c r="D9" t="s">
        <v>57</v>
      </c>
    </row>
    <row r="10" spans="1:4">
      <c r="A10">
        <v>5</v>
      </c>
      <c r="B10" t="s">
        <v>58</v>
      </c>
      <c r="C10" t="s">
        <v>59</v>
      </c>
      <c r="D10" t="s">
        <v>60</v>
      </c>
    </row>
    <row r="11" spans="1:4">
      <c r="A11">
        <v>6</v>
      </c>
      <c r="B11" t="s">
        <v>61</v>
      </c>
      <c r="C11" t="s">
        <v>62</v>
      </c>
      <c r="D11" t="s">
        <v>63</v>
      </c>
    </row>
    <row r="12" spans="1:4">
      <c r="A12">
        <v>7</v>
      </c>
      <c r="B12" t="s">
        <v>64</v>
      </c>
      <c r="C12" t="s">
        <v>65</v>
      </c>
      <c r="D12" t="s">
        <v>66</v>
      </c>
    </row>
    <row r="13" spans="1:4">
      <c r="A13">
        <v>8</v>
      </c>
      <c r="B13" t="s">
        <v>67</v>
      </c>
      <c r="C13" t="s">
        <v>68</v>
      </c>
      <c r="D13" t="s">
        <v>69</v>
      </c>
    </row>
    <row r="14" spans="1:4">
      <c r="A14">
        <v>9</v>
      </c>
      <c r="B14" t="s">
        <v>70</v>
      </c>
      <c r="C14" t="s">
        <v>71</v>
      </c>
      <c r="D14" t="s">
        <v>72</v>
      </c>
    </row>
    <row r="15" spans="1:4">
      <c r="A15">
        <v>10</v>
      </c>
      <c r="B15" t="s">
        <v>73</v>
      </c>
      <c r="C15" t="s">
        <v>74</v>
      </c>
      <c r="D15" t="s">
        <v>75</v>
      </c>
    </row>
    <row r="16" spans="1:4">
      <c r="A16">
        <v>11</v>
      </c>
      <c r="B16" t="s">
        <v>76</v>
      </c>
      <c r="C16" t="s">
        <v>77</v>
      </c>
      <c r="D16" t="s">
        <v>78</v>
      </c>
    </row>
    <row r="17" spans="1:4">
      <c r="A17">
        <v>12</v>
      </c>
      <c r="B17" t="s">
        <v>79</v>
      </c>
      <c r="C17" t="s">
        <v>80</v>
      </c>
      <c r="D17" t="s">
        <v>81</v>
      </c>
    </row>
    <row r="18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>
      <c r="A10">
        <v>1</v>
      </c>
      <c r="B10" t="s">
        <v>88</v>
      </c>
      <c r="C10" s="9">
        <v>0.1</v>
      </c>
      <c r="D10" s="3" t="s">
        <v>89</v>
      </c>
      <c r="E10" s="3" t="s">
        <v>90</v>
      </c>
      <c r="F10">
        <v>1234580614</v>
      </c>
    </row>
    <row r="11" spans="1:6">
      <c r="A11">
        <v>2</v>
      </c>
      <c r="B11" t="s">
        <v>91</v>
      </c>
      <c r="C11" s="9">
        <v>0</v>
      </c>
      <c r="D11" s="3" t="s">
        <v>92</v>
      </c>
      <c r="E11" s="3" t="s">
        <v>92</v>
      </c>
      <c r="F11">
        <v>1234580614</v>
      </c>
    </row>
    <row r="12" spans="1:6">
      <c r="A12">
        <v>3</v>
      </c>
      <c r="B12" t="s">
        <v>93</v>
      </c>
      <c r="C12" s="9">
        <v>0.1</v>
      </c>
      <c r="D12" s="3" t="s">
        <v>94</v>
      </c>
      <c r="E12" s="3" t="s">
        <v>95</v>
      </c>
      <c r="F12">
        <v>1234580614</v>
      </c>
    </row>
    <row r="13" spans="1:6">
      <c r="A13">
        <v>4</v>
      </c>
      <c r="B13" t="s">
        <v>96</v>
      </c>
      <c r="C13" s="9">
        <v>0.1</v>
      </c>
      <c r="D13" s="3" t="s">
        <v>94</v>
      </c>
      <c r="E13" s="3" t="s">
        <v>95</v>
      </c>
      <c r="F13">
        <v>1234580614</v>
      </c>
    </row>
    <row r="14" spans="1:6">
      <c r="A14">
        <v>5</v>
      </c>
      <c r="B14" t="s">
        <v>97</v>
      </c>
      <c r="C14" s="9">
        <v>0.3</v>
      </c>
      <c r="D14" s="3" t="s">
        <v>98</v>
      </c>
      <c r="E14" s="3" t="s">
        <v>99</v>
      </c>
      <c r="F14">
        <v>1234580614</v>
      </c>
    </row>
    <row r="15" spans="1:6">
      <c r="A15">
        <v>6</v>
      </c>
      <c r="B15" t="s">
        <v>100</v>
      </c>
      <c r="C15" s="9">
        <v>0.4</v>
      </c>
      <c r="D15" s="3" t="s">
        <v>98</v>
      </c>
      <c r="E15" s="3" t="s">
        <v>99</v>
      </c>
      <c r="F15">
        <v>1234580614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9"/>
  <sheetViews>
    <sheetView tabSelected="0" workbookViewId="0" showGridLines="true" showRowColHeaders="1">
      <selection activeCell="G4" sqref="G4:L29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101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82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88</v>
      </c>
      <c r="H3" s="1" t="s">
        <v>91</v>
      </c>
      <c r="I3" s="1" t="s">
        <v>93</v>
      </c>
      <c r="J3" s="1" t="s">
        <v>96</v>
      </c>
      <c r="K3" s="1" t="s">
        <v>107</v>
      </c>
      <c r="L3" s="1" t="s">
        <v>108</v>
      </c>
      <c r="M3" s="1" t="s">
        <v>109</v>
      </c>
      <c r="N3" s="1" t="s">
        <v>110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20230710400001</v>
      </c>
      <c r="C5" t="s">
        <v>111</v>
      </c>
      <c r="D5">
        <v>154879</v>
      </c>
      <c r="E5" t="s">
        <v>1</v>
      </c>
      <c r="F5" t="s">
        <v>3</v>
      </c>
      <c r="G5" s="3">
        <v>94</v>
      </c>
      <c r="H5" s="3">
        <v>0</v>
      </c>
      <c r="I5" s="3">
        <v>94</v>
      </c>
      <c r="J5" s="3">
        <v>94</v>
      </c>
      <c r="K5" s="3">
        <v>94</v>
      </c>
      <c r="L5" s="3">
        <v>94</v>
      </c>
      <c r="M5">
        <f>G5*'Komponen'!C10 + H5*'Komponen'!C11 + I5*'Komponen'!C12 + J5*'Komponen'!C13 + K5*'Komponen'!C14 + L5*'Komponen'!C15</f>
        <v>94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IF(M5&lt;=100.00, "A+ ")))))))))))))</f>
        <v>A+ </v>
      </c>
    </row>
    <row r="6" spans="1:14">
      <c r="A6">
        <v>2</v>
      </c>
      <c r="B6">
        <v>20230710400002</v>
      </c>
      <c r="C6" t="s">
        <v>112</v>
      </c>
      <c r="D6">
        <v>153171</v>
      </c>
      <c r="E6" t="s">
        <v>1</v>
      </c>
      <c r="F6" t="s">
        <v>3</v>
      </c>
      <c r="G6" s="3">
        <v>94</v>
      </c>
      <c r="H6" s="3">
        <v>0</v>
      </c>
      <c r="I6" s="3">
        <v>94</v>
      </c>
      <c r="J6" s="3">
        <v>94</v>
      </c>
      <c r="K6" s="3">
        <v>94</v>
      </c>
      <c r="L6" s="3">
        <v>94</v>
      </c>
      <c r="M6">
        <f>G6*'Komponen'!C10 + H6*'Komponen'!C11 + I6*'Komponen'!C12 + J6*'Komponen'!C13 + K6*'Komponen'!C14 + L6*'Komponen'!C15</f>
        <v>94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IF(M6&lt;=100.00, "A+ ")))))))))))))</f>
        <v>A+ </v>
      </c>
    </row>
    <row r="7" spans="1:14">
      <c r="A7">
        <v>3</v>
      </c>
      <c r="B7">
        <v>20230710400003</v>
      </c>
      <c r="C7" t="s">
        <v>113</v>
      </c>
      <c r="D7">
        <v>154953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85</v>
      </c>
      <c r="K7" s="3">
        <v>85</v>
      </c>
      <c r="L7" s="3">
        <v>85</v>
      </c>
      <c r="M7">
        <f>G7*'Komponen'!C10 + H7*'Komponen'!C11 + I7*'Komponen'!C12 + J7*'Komponen'!C13 + K7*'Komponen'!C14 + L7*'Komponen'!C15</f>
        <v>85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IF(M7&lt;=100.00, "A+ ")))))))))))))</f>
        <v>A- </v>
      </c>
    </row>
    <row r="8" spans="1:14">
      <c r="A8">
        <v>4</v>
      </c>
      <c r="B8">
        <v>20230710400004</v>
      </c>
      <c r="C8" t="s">
        <v>114</v>
      </c>
      <c r="D8">
        <v>154610</v>
      </c>
      <c r="E8" t="s">
        <v>1</v>
      </c>
      <c r="F8" t="s">
        <v>3</v>
      </c>
      <c r="G8" s="3">
        <v>94</v>
      </c>
      <c r="H8" s="3">
        <v>0</v>
      </c>
      <c r="I8" s="3">
        <v>94</v>
      </c>
      <c r="J8" s="3">
        <v>94</v>
      </c>
      <c r="K8" s="3">
        <v>94</v>
      </c>
      <c r="L8" s="3">
        <v>94</v>
      </c>
      <c r="M8">
        <f>G8*'Komponen'!C10 + H8*'Komponen'!C11 + I8*'Komponen'!C12 + J8*'Komponen'!C13 + K8*'Komponen'!C14 + L8*'Komponen'!C15</f>
        <v>94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IF(M8&lt;=100.00, "A+ ")))))))))))))</f>
        <v>A+ </v>
      </c>
    </row>
    <row r="9" spans="1:14">
      <c r="A9">
        <v>5</v>
      </c>
      <c r="B9">
        <v>20230710400005</v>
      </c>
      <c r="C9" t="s">
        <v>115</v>
      </c>
      <c r="D9">
        <v>152373</v>
      </c>
      <c r="E9" t="s">
        <v>1</v>
      </c>
      <c r="F9" t="s">
        <v>3</v>
      </c>
      <c r="G9" s="3">
        <v>94</v>
      </c>
      <c r="H9" s="3">
        <v>0</v>
      </c>
      <c r="I9" s="3">
        <v>94</v>
      </c>
      <c r="J9" s="3">
        <v>94</v>
      </c>
      <c r="K9" s="3">
        <v>94</v>
      </c>
      <c r="L9" s="3">
        <v>94</v>
      </c>
      <c r="M9">
        <f>G9*'Komponen'!C10 + H9*'Komponen'!C11 + I9*'Komponen'!C12 + J9*'Komponen'!C13 + K9*'Komponen'!C14 + L9*'Komponen'!C15</f>
        <v>94</v>
      </c>
      <c r="N9" t="str">
        <f>IF(AND(ISBLANK(G9), ISBLANK(H9), ISBLANK(I9), ISBLANK(J9), ISBLANK(K9), ISBLANK(L9)), "T", IF(M9&lt;=0.99, "T ", IF(M9&lt;=45.99, "E ", IF(M9&lt;=50.99, "D ", IF(M9&lt;=55.99, "C- ", IF(M9&lt;=60.99, "C ", IF(M9&lt;=65.99, "C+ ", IF(M9&lt;=70.99, "B- ", IF(M9&lt;=75.99, "B ", IF(M9&lt;=80.99, "B+ ", IF(M9&lt;=85.99, "A- ", IF(M9&lt;=90.99, "A ", IF(M9&lt;=100.00, "A+ ")))))))))))))</f>
        <v>A+ </v>
      </c>
    </row>
    <row r="10" spans="1:14">
      <c r="A10">
        <v>6</v>
      </c>
      <c r="B10">
        <v>20230710400006</v>
      </c>
      <c r="C10" t="s">
        <v>116</v>
      </c>
      <c r="D10">
        <v>154678</v>
      </c>
      <c r="E10" t="s">
        <v>1</v>
      </c>
      <c r="F10" t="s">
        <v>3</v>
      </c>
      <c r="G10" s="3">
        <v>90</v>
      </c>
      <c r="H10" s="3">
        <v>0</v>
      </c>
      <c r="I10" s="3">
        <v>90</v>
      </c>
      <c r="J10" s="3">
        <v>90</v>
      </c>
      <c r="K10" s="3">
        <v>90</v>
      </c>
      <c r="L10" s="3">
        <v>90</v>
      </c>
      <c r="M10">
        <f>G10*'Komponen'!C10 + H10*'Komponen'!C11 + I10*'Komponen'!C12 + J10*'Komponen'!C13 + K10*'Komponen'!C14 + L10*'Komponen'!C15</f>
        <v>90</v>
      </c>
      <c r="N10" t="str">
        <f>IF(AND(ISBLANK(G10), ISBLANK(H10), ISBLANK(I10), ISBLANK(J10), ISBLANK(K10), ISBLANK(L10)), "T", IF(M10&lt;=0.99, "T ", IF(M10&lt;=45.99, "E ", IF(M10&lt;=50.99, "D ", IF(M10&lt;=55.99, "C- ", IF(M10&lt;=60.99, "C ", IF(M10&lt;=65.99, "C+ ", IF(M10&lt;=70.99, "B- ", IF(M10&lt;=75.99, "B ", IF(M10&lt;=80.99, "B+ ", IF(M10&lt;=85.99, "A- ", IF(M10&lt;=90.99, "A ", IF(M10&lt;=100.00, "A+ ")))))))))))))</f>
        <v>A </v>
      </c>
    </row>
    <row r="11" spans="1:14">
      <c r="A11">
        <v>7</v>
      </c>
      <c r="B11">
        <v>20230710400007</v>
      </c>
      <c r="C11" t="s">
        <v>117</v>
      </c>
      <c r="D11">
        <v>154162</v>
      </c>
      <c r="E11" t="s">
        <v>1</v>
      </c>
      <c r="F11" t="s">
        <v>3</v>
      </c>
      <c r="G11" s="3">
        <v>94</v>
      </c>
      <c r="H11" s="3">
        <v>0</v>
      </c>
      <c r="I11" s="3">
        <v>94</v>
      </c>
      <c r="J11" s="3">
        <v>94</v>
      </c>
      <c r="K11" s="3">
        <v>94</v>
      </c>
      <c r="L11" s="3">
        <v>94</v>
      </c>
      <c r="M11">
        <f>G11*'Komponen'!C10 + H11*'Komponen'!C11 + I11*'Komponen'!C12 + J11*'Komponen'!C13 + K11*'Komponen'!C14 + L11*'Komponen'!C15</f>
        <v>94</v>
      </c>
      <c r="N11" t="str">
        <f>IF(AND(ISBLANK(G11), ISBLANK(H11), ISBLANK(I11), ISBLANK(J11), ISBLANK(K11), ISBLANK(L11)), "T", IF(M11&lt;=0.99, "T ", IF(M11&lt;=45.99, "E ", IF(M11&lt;=50.99, "D ", IF(M11&lt;=55.99, "C- ", IF(M11&lt;=60.99, "C ", IF(M11&lt;=65.99, "C+ ", IF(M11&lt;=70.99, "B- ", IF(M11&lt;=75.99, "B ", IF(M11&lt;=80.99, "B+ ", IF(M11&lt;=85.99, "A- ", IF(M11&lt;=90.99, "A ", IF(M11&lt;=100.00, "A+ ")))))))))))))</f>
        <v>A+ </v>
      </c>
    </row>
    <row r="12" spans="1:14">
      <c r="A12">
        <v>8</v>
      </c>
      <c r="B12">
        <v>20230710400008</v>
      </c>
      <c r="C12" t="s">
        <v>118</v>
      </c>
      <c r="D12">
        <v>154220</v>
      </c>
      <c r="E12" t="s">
        <v>1</v>
      </c>
      <c r="F12" t="s">
        <v>3</v>
      </c>
      <c r="G12" s="3">
        <v>94</v>
      </c>
      <c r="H12" s="3">
        <v>0</v>
      </c>
      <c r="I12" s="3">
        <v>94</v>
      </c>
      <c r="J12" s="3">
        <v>94</v>
      </c>
      <c r="K12" s="3">
        <v>94</v>
      </c>
      <c r="L12" s="3">
        <v>94</v>
      </c>
      <c r="M12">
        <f>G12*'Komponen'!C10 + H12*'Komponen'!C11 + I12*'Komponen'!C12 + J12*'Komponen'!C13 + K12*'Komponen'!C14 + L12*'Komponen'!C15</f>
        <v>94</v>
      </c>
      <c r="N12" t="str">
        <f>IF(AND(ISBLANK(G12), ISBLANK(H12), ISBLANK(I12), ISBLANK(J12), ISBLANK(K12), ISBLANK(L12)), "T", IF(M12&lt;=0.99, "T ", IF(M12&lt;=45.99, "E ", IF(M12&lt;=50.99, "D ", IF(M12&lt;=55.99, "C- ", IF(M12&lt;=60.99, "C ", IF(M12&lt;=65.99, "C+ ", IF(M12&lt;=70.99, "B- ", IF(M12&lt;=75.99, "B ", IF(M12&lt;=80.99, "B+ ", IF(M12&lt;=85.99, "A- ", IF(M12&lt;=90.99, "A ", IF(M12&lt;=100.00, "A+ ")))))))))))))</f>
        <v>A+ </v>
      </c>
    </row>
    <row r="13" spans="1:14">
      <c r="A13">
        <v>9</v>
      </c>
      <c r="B13">
        <v>20230710400009</v>
      </c>
      <c r="C13" t="s">
        <v>119</v>
      </c>
      <c r="D13">
        <v>157035</v>
      </c>
      <c r="E13" t="s">
        <v>1</v>
      </c>
      <c r="F13" t="s">
        <v>3</v>
      </c>
      <c r="G13" s="3">
        <v>94</v>
      </c>
      <c r="H13" s="3">
        <v>0</v>
      </c>
      <c r="I13" s="3">
        <v>94</v>
      </c>
      <c r="J13" s="3">
        <v>94</v>
      </c>
      <c r="K13" s="3">
        <v>94</v>
      </c>
      <c r="L13" s="3">
        <v>94</v>
      </c>
      <c r="M13">
        <f>G13*'Komponen'!C10 + H13*'Komponen'!C11 + I13*'Komponen'!C12 + J13*'Komponen'!C13 + K13*'Komponen'!C14 + L13*'Komponen'!C15</f>
        <v>94</v>
      </c>
      <c r="N13" t="str">
        <f>IF(AND(ISBLANK(G13), ISBLANK(H13), ISBLANK(I13), ISBLANK(J13), ISBLANK(K13), ISBLANK(L13)), "T", IF(M13&lt;=0.99, "T ", IF(M13&lt;=45.99, "E ", IF(M13&lt;=50.99, "D ", IF(M13&lt;=55.99, "C- ", IF(M13&lt;=60.99, "C ", IF(M13&lt;=65.99, "C+ ", IF(M13&lt;=70.99, "B- ", IF(M13&lt;=75.99, "B ", IF(M13&lt;=80.99, "B+ ", IF(M13&lt;=85.99, "A- ", IF(M13&lt;=90.99, "A ", IF(M13&lt;=100.00, "A+ ")))))))))))))</f>
        <v>A+ </v>
      </c>
    </row>
    <row r="14" spans="1:14">
      <c r="A14">
        <v>10</v>
      </c>
      <c r="B14">
        <v>20230710400011</v>
      </c>
      <c r="C14" t="s">
        <v>120</v>
      </c>
      <c r="D14">
        <v>154913</v>
      </c>
      <c r="E14" t="s">
        <v>1</v>
      </c>
      <c r="F14" t="s">
        <v>3</v>
      </c>
      <c r="G14" s="3">
        <v>94</v>
      </c>
      <c r="H14" s="3">
        <v>0</v>
      </c>
      <c r="I14" s="3">
        <v>94</v>
      </c>
      <c r="J14" s="3">
        <v>94</v>
      </c>
      <c r="K14" s="3">
        <v>94</v>
      </c>
      <c r="L14" s="3">
        <v>94</v>
      </c>
      <c r="M14">
        <f>G14*'Komponen'!C10 + H14*'Komponen'!C11 + I14*'Komponen'!C12 + J14*'Komponen'!C13 + K14*'Komponen'!C14 + L14*'Komponen'!C15</f>
        <v>94</v>
      </c>
      <c r="N14" t="str">
        <f>IF(AND(ISBLANK(G14), ISBLANK(H14), ISBLANK(I14), ISBLANK(J14), ISBLANK(K14), ISBLANK(L14)), "T", IF(M14&lt;=0.99, "T ", IF(M14&lt;=45.99, "E ", IF(M14&lt;=50.99, "D ", IF(M14&lt;=55.99, "C- ", IF(M14&lt;=60.99, "C ", IF(M14&lt;=65.99, "C+ ", IF(M14&lt;=70.99, "B- ", IF(M14&lt;=75.99, "B ", IF(M14&lt;=80.99, "B+ ", IF(M14&lt;=85.99, "A- ", IF(M14&lt;=90.99, "A ", IF(M14&lt;=100.00, "A+ ")))))))))))))</f>
        <v>A+ </v>
      </c>
    </row>
    <row r="15" spans="1:14">
      <c r="A15">
        <v>11</v>
      </c>
      <c r="B15">
        <v>20230710400012</v>
      </c>
      <c r="C15" t="s">
        <v>121</v>
      </c>
      <c r="D15">
        <v>154679</v>
      </c>
      <c r="E15" t="s">
        <v>1</v>
      </c>
      <c r="F15" t="s">
        <v>3</v>
      </c>
      <c r="G15" s="3">
        <v>86</v>
      </c>
      <c r="H15" s="3">
        <v>0</v>
      </c>
      <c r="I15" s="3">
        <v>86</v>
      </c>
      <c r="J15" s="3">
        <v>86</v>
      </c>
      <c r="K15" s="3">
        <v>86</v>
      </c>
      <c r="L15" s="3">
        <v>86</v>
      </c>
      <c r="M15">
        <f>G15*'Komponen'!C10 + H15*'Komponen'!C11 + I15*'Komponen'!C12 + J15*'Komponen'!C13 + K15*'Komponen'!C14 + L15*'Komponen'!C15</f>
        <v>86</v>
      </c>
      <c r="N15" t="str">
        <f>IF(AND(ISBLANK(G15), ISBLANK(H15), ISBLANK(I15), ISBLANK(J15), ISBLANK(K15), ISBLANK(L15)), "T", IF(M15&lt;=0.99, "T ", IF(M15&lt;=45.99, "E ", IF(M15&lt;=50.99, "D ", IF(M15&lt;=55.99, "C- ", IF(M15&lt;=60.99, "C ", IF(M15&lt;=65.99, "C+ ", IF(M15&lt;=70.99, "B- ", IF(M15&lt;=75.99, "B ", IF(M15&lt;=80.99, "B+ ", IF(M15&lt;=85.99, "A- ", IF(M15&lt;=90.99, "A ", IF(M15&lt;=100.00, "A+ ")))))))))))))</f>
        <v>A </v>
      </c>
    </row>
    <row r="16" spans="1:14">
      <c r="A16">
        <v>12</v>
      </c>
      <c r="B16">
        <v>20230710400014</v>
      </c>
      <c r="C16" t="s">
        <v>122</v>
      </c>
      <c r="D16">
        <v>153197</v>
      </c>
      <c r="E16" t="s">
        <v>1</v>
      </c>
      <c r="F16" t="s">
        <v>3</v>
      </c>
      <c r="G16" s="3">
        <v>88</v>
      </c>
      <c r="H16" s="3">
        <v>0</v>
      </c>
      <c r="I16" s="3">
        <v>88</v>
      </c>
      <c r="J16" s="3">
        <v>88</v>
      </c>
      <c r="K16" s="3">
        <v>88</v>
      </c>
      <c r="L16" s="3">
        <v>88</v>
      </c>
      <c r="M16">
        <f>G16*'Komponen'!C10 + H16*'Komponen'!C11 + I16*'Komponen'!C12 + J16*'Komponen'!C13 + K16*'Komponen'!C14 + L16*'Komponen'!C15</f>
        <v>88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IF(M16&lt;=100.00, "A+ ")))))))))))))</f>
        <v>A </v>
      </c>
    </row>
    <row r="17" spans="1:14">
      <c r="A17">
        <v>13</v>
      </c>
      <c r="B17">
        <v>20230710400015</v>
      </c>
      <c r="C17" t="s">
        <v>123</v>
      </c>
      <c r="D17">
        <v>159054</v>
      </c>
      <c r="E17" t="s">
        <v>1</v>
      </c>
      <c r="F17" t="s">
        <v>3</v>
      </c>
      <c r="G17" s="3">
        <v>94</v>
      </c>
      <c r="H17" s="3">
        <v>0</v>
      </c>
      <c r="I17" s="3">
        <v>94</v>
      </c>
      <c r="J17" s="3">
        <v>94</v>
      </c>
      <c r="K17" s="3">
        <v>94</v>
      </c>
      <c r="L17" s="3">
        <v>94</v>
      </c>
      <c r="M17">
        <f>G17*'Komponen'!C10 + H17*'Komponen'!C11 + I17*'Komponen'!C12 + J17*'Komponen'!C13 + K17*'Komponen'!C14 + L17*'Komponen'!C15</f>
        <v>94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IF(M17&lt;=100.00, "A+ ")))))))))))))</f>
        <v>A+ </v>
      </c>
    </row>
    <row r="18" spans="1:14">
      <c r="A18">
        <v>14</v>
      </c>
      <c r="B18">
        <v>20230710400016</v>
      </c>
      <c r="C18" t="s">
        <v>124</v>
      </c>
      <c r="D18">
        <v>153668</v>
      </c>
      <c r="E18" t="s">
        <v>1</v>
      </c>
      <c r="F18" t="s">
        <v>3</v>
      </c>
      <c r="G18" s="3">
        <v>94</v>
      </c>
      <c r="H18" s="3">
        <v>0</v>
      </c>
      <c r="I18" s="3">
        <v>94</v>
      </c>
      <c r="J18" s="3">
        <v>94</v>
      </c>
      <c r="K18" s="3">
        <v>94</v>
      </c>
      <c r="L18" s="3">
        <v>94</v>
      </c>
      <c r="M18">
        <f>G18*'Komponen'!C10 + H18*'Komponen'!C11 + I18*'Komponen'!C12 + J18*'Komponen'!C13 + K18*'Komponen'!C14 + L18*'Komponen'!C15</f>
        <v>94</v>
      </c>
      <c r="N18" t="str">
        <f>IF(AND(ISBLANK(G18), ISBLANK(H18), ISBLANK(I18), ISBLANK(J18), ISBLANK(K18), ISBLANK(L18)), "T", IF(M18&lt;=0.99, "T ", IF(M18&lt;=45.99, "E ", IF(M18&lt;=50.99, "D ", IF(M18&lt;=55.99, "C- ", IF(M18&lt;=60.99, "C ", IF(M18&lt;=65.99, "C+ ", IF(M18&lt;=70.99, "B- ", IF(M18&lt;=75.99, "B ", IF(M18&lt;=80.99, "B+ ", IF(M18&lt;=85.99, "A- ", IF(M18&lt;=90.99, "A ", IF(M18&lt;=100.00, "A+ ")))))))))))))</f>
        <v>A+ </v>
      </c>
    </row>
    <row r="19" spans="1:14">
      <c r="A19">
        <v>15</v>
      </c>
      <c r="B19">
        <v>20230710400017</v>
      </c>
      <c r="C19" t="s">
        <v>125</v>
      </c>
      <c r="D19">
        <v>152642</v>
      </c>
      <c r="E19" t="s">
        <v>1</v>
      </c>
      <c r="F19" t="s">
        <v>3</v>
      </c>
      <c r="G19" s="3">
        <v>94</v>
      </c>
      <c r="H19" s="3">
        <v>0</v>
      </c>
      <c r="I19" s="3">
        <v>94</v>
      </c>
      <c r="J19" s="3">
        <v>94</v>
      </c>
      <c r="K19" s="3">
        <v>94</v>
      </c>
      <c r="L19" s="3">
        <v>94</v>
      </c>
      <c r="M19">
        <f>G19*'Komponen'!C10 + H19*'Komponen'!C11 + I19*'Komponen'!C12 + J19*'Komponen'!C13 + K19*'Komponen'!C14 + L19*'Komponen'!C15</f>
        <v>94</v>
      </c>
      <c r="N19" t="str">
        <f>IF(AND(ISBLANK(G19), ISBLANK(H19), ISBLANK(I19), ISBLANK(J19), ISBLANK(K19), ISBLANK(L19)), "T", IF(M19&lt;=0.99, "T ", IF(M19&lt;=45.99, "E ", IF(M19&lt;=50.99, "D ", IF(M19&lt;=55.99, "C- ", IF(M19&lt;=60.99, "C ", IF(M19&lt;=65.99, "C+ ", IF(M19&lt;=70.99, "B- ", IF(M19&lt;=75.99, "B ", IF(M19&lt;=80.99, "B+ ", IF(M19&lt;=85.99, "A- ", IF(M19&lt;=90.99, "A ", IF(M19&lt;=100.00, "A+ ")))))))))))))</f>
        <v>A+ </v>
      </c>
    </row>
    <row r="20" spans="1:14">
      <c r="A20">
        <v>16</v>
      </c>
      <c r="B20">
        <v>20230710400018</v>
      </c>
      <c r="C20" t="s">
        <v>126</v>
      </c>
      <c r="D20">
        <v>159125</v>
      </c>
      <c r="E20" t="s">
        <v>1</v>
      </c>
      <c r="F20" t="s">
        <v>3</v>
      </c>
      <c r="G20" s="3">
        <v>88</v>
      </c>
      <c r="H20" s="3">
        <v>0</v>
      </c>
      <c r="I20" s="3">
        <v>88</v>
      </c>
      <c r="J20" s="3">
        <v>88</v>
      </c>
      <c r="K20" s="3">
        <v>88</v>
      </c>
      <c r="L20" s="3">
        <v>88</v>
      </c>
      <c r="M20">
        <f>G20*'Komponen'!C10 + H20*'Komponen'!C11 + I20*'Komponen'!C12 + J20*'Komponen'!C13 + K20*'Komponen'!C14 + L20*'Komponen'!C15</f>
        <v>88</v>
      </c>
      <c r="N20" t="str">
        <f>IF(AND(ISBLANK(G20), ISBLANK(H20), ISBLANK(I20), ISBLANK(J20), ISBLANK(K20), ISBLANK(L20)), "T", IF(M20&lt;=0.99, "T ", IF(M20&lt;=45.99, "E ", IF(M20&lt;=50.99, "D ", IF(M20&lt;=55.99, "C- ", IF(M20&lt;=60.99, "C ", IF(M20&lt;=65.99, "C+ ", IF(M20&lt;=70.99, "B- ", IF(M20&lt;=75.99, "B ", IF(M20&lt;=80.99, "B+ ", IF(M20&lt;=85.99, "A- ", IF(M20&lt;=90.99, "A ", IF(M20&lt;=100.00, "A+ ")))))))))))))</f>
        <v>A </v>
      </c>
    </row>
    <row r="21" spans="1:14">
      <c r="A21">
        <v>17</v>
      </c>
      <c r="B21">
        <v>20230710400019</v>
      </c>
      <c r="C21" t="s">
        <v>127</v>
      </c>
      <c r="D21">
        <v>156766</v>
      </c>
      <c r="E21" t="s">
        <v>1</v>
      </c>
      <c r="F21" t="s">
        <v>3</v>
      </c>
      <c r="G21" s="3">
        <v>94</v>
      </c>
      <c r="H21" s="3">
        <v>0</v>
      </c>
      <c r="I21" s="3">
        <v>94</v>
      </c>
      <c r="J21" s="3">
        <v>94</v>
      </c>
      <c r="K21" s="3">
        <v>94</v>
      </c>
      <c r="L21" s="3">
        <v>94</v>
      </c>
      <c r="M21">
        <f>G21*'Komponen'!C10 + H21*'Komponen'!C11 + I21*'Komponen'!C12 + J21*'Komponen'!C13 + K21*'Komponen'!C14 + L21*'Komponen'!C15</f>
        <v>94</v>
      </c>
      <c r="N21" t="str">
        <f>IF(AND(ISBLANK(G21), ISBLANK(H21), ISBLANK(I21), ISBLANK(J21), ISBLANK(K21), ISBLANK(L21)), "T", IF(M21&lt;=0.99, "T ", IF(M21&lt;=45.99, "E ", IF(M21&lt;=50.99, "D ", IF(M21&lt;=55.99, "C- ", IF(M21&lt;=60.99, "C ", IF(M21&lt;=65.99, "C+ ", IF(M21&lt;=70.99, "B- ", IF(M21&lt;=75.99, "B ", IF(M21&lt;=80.99, "B+ ", IF(M21&lt;=85.99, "A- ", IF(M21&lt;=90.99, "A ", IF(M21&lt;=100.00, "A+ ")))))))))))))</f>
        <v>A+ </v>
      </c>
    </row>
    <row r="22" spans="1:14">
      <c r="A22">
        <v>18</v>
      </c>
      <c r="B22">
        <v>20230710400020</v>
      </c>
      <c r="C22" t="s">
        <v>128</v>
      </c>
      <c r="D22">
        <v>157096</v>
      </c>
      <c r="E22" t="s">
        <v>1</v>
      </c>
      <c r="F22" t="s">
        <v>3</v>
      </c>
      <c r="G22" s="3">
        <v>92</v>
      </c>
      <c r="H22" s="3">
        <v>0</v>
      </c>
      <c r="I22" s="3">
        <v>92</v>
      </c>
      <c r="J22" s="3">
        <v>92</v>
      </c>
      <c r="K22" s="3">
        <v>92</v>
      </c>
      <c r="L22" s="3">
        <v>92</v>
      </c>
      <c r="M22">
        <f>G22*'Komponen'!C10 + H22*'Komponen'!C11 + I22*'Komponen'!C12 + J22*'Komponen'!C13 + K22*'Komponen'!C14 + L22*'Komponen'!C15</f>
        <v>92</v>
      </c>
      <c r="N22" t="str">
        <f>IF(AND(ISBLANK(G22), ISBLANK(H22), ISBLANK(I22), ISBLANK(J22), ISBLANK(K22), ISBLANK(L22)), "T", IF(M22&lt;=0.99, "T ", IF(M22&lt;=45.99, "E ", IF(M22&lt;=50.99, "D ", IF(M22&lt;=55.99, "C- ", IF(M22&lt;=60.99, "C ", IF(M22&lt;=65.99, "C+ ", IF(M22&lt;=70.99, "B- ", IF(M22&lt;=75.99, "B ", IF(M22&lt;=80.99, "B+ ", IF(M22&lt;=85.99, "A- ", IF(M22&lt;=90.99, "A ", IF(M22&lt;=100.00, "A+ ")))))))))))))</f>
        <v>A+ </v>
      </c>
    </row>
    <row r="23" spans="1:14">
      <c r="A23">
        <v>19</v>
      </c>
      <c r="B23">
        <v>20230710400021</v>
      </c>
      <c r="C23" t="s">
        <v>129</v>
      </c>
      <c r="D23">
        <v>152969</v>
      </c>
      <c r="E23" t="s">
        <v>1</v>
      </c>
      <c r="F23" t="s">
        <v>3</v>
      </c>
      <c r="G23" s="3">
        <v>94</v>
      </c>
      <c r="H23" s="3">
        <v>0</v>
      </c>
      <c r="I23" s="3">
        <v>94</v>
      </c>
      <c r="J23" s="3">
        <v>94</v>
      </c>
      <c r="K23" s="3">
        <v>94</v>
      </c>
      <c r="L23" s="3">
        <v>94</v>
      </c>
      <c r="M23">
        <f>G23*'Komponen'!C10 + H23*'Komponen'!C11 + I23*'Komponen'!C12 + J23*'Komponen'!C13 + K23*'Komponen'!C14 + L23*'Komponen'!C15</f>
        <v>94</v>
      </c>
      <c r="N23" t="str">
        <f>IF(AND(ISBLANK(G23), ISBLANK(H23), ISBLANK(I23), ISBLANK(J23), ISBLANK(K23), ISBLANK(L23)), "T", IF(M23&lt;=0.99, "T ", IF(M23&lt;=45.99, "E ", IF(M23&lt;=50.99, "D ", IF(M23&lt;=55.99, "C- ", IF(M23&lt;=60.99, "C ", IF(M23&lt;=65.99, "C+ ", IF(M23&lt;=70.99, "B- ", IF(M23&lt;=75.99, "B ", IF(M23&lt;=80.99, "B+ ", IF(M23&lt;=85.99, "A- ", IF(M23&lt;=90.99, "A ", IF(M23&lt;=100.00, "A+ ")))))))))))))</f>
        <v>A+ </v>
      </c>
    </row>
    <row r="24" spans="1:14">
      <c r="A24">
        <v>20</v>
      </c>
      <c r="B24">
        <v>20230710400022</v>
      </c>
      <c r="C24" t="s">
        <v>130</v>
      </c>
      <c r="D24">
        <v>153110</v>
      </c>
      <c r="E24" t="s">
        <v>1</v>
      </c>
      <c r="F24" t="s">
        <v>3</v>
      </c>
      <c r="G24" s="3">
        <v>94</v>
      </c>
      <c r="H24" s="3">
        <v>0</v>
      </c>
      <c r="I24" s="3">
        <v>94</v>
      </c>
      <c r="J24" s="3">
        <v>94</v>
      </c>
      <c r="K24" s="3">
        <v>94</v>
      </c>
      <c r="L24" s="3">
        <v>94</v>
      </c>
      <c r="M24">
        <f>G24*'Komponen'!C10 + H24*'Komponen'!C11 + I24*'Komponen'!C12 + J24*'Komponen'!C13 + K24*'Komponen'!C14 + L24*'Komponen'!C15</f>
        <v>94</v>
      </c>
      <c r="N24" t="str">
        <f>IF(AND(ISBLANK(G24), ISBLANK(H24), ISBLANK(I24), ISBLANK(J24), ISBLANK(K24), ISBLANK(L24)), "T", IF(M24&lt;=0.99, "T ", IF(M24&lt;=45.99, "E ", IF(M24&lt;=50.99, "D ", IF(M24&lt;=55.99, "C- ", IF(M24&lt;=60.99, "C ", IF(M24&lt;=65.99, "C+ ", IF(M24&lt;=70.99, "B- ", IF(M24&lt;=75.99, "B ", IF(M24&lt;=80.99, "B+ ", IF(M24&lt;=85.99, "A- ", IF(M24&lt;=90.99, "A ", IF(M24&lt;=100.00, "A+ ")))))))))))))</f>
        <v>A+ </v>
      </c>
    </row>
    <row r="25" spans="1:14">
      <c r="A25">
        <v>21</v>
      </c>
      <c r="B25">
        <v>20230710400023</v>
      </c>
      <c r="C25" t="s">
        <v>131</v>
      </c>
      <c r="D25">
        <v>154322</v>
      </c>
      <c r="E25" t="s">
        <v>1</v>
      </c>
      <c r="F25" t="s">
        <v>3</v>
      </c>
      <c r="G25" s="3">
        <v>94</v>
      </c>
      <c r="H25" s="3">
        <v>0</v>
      </c>
      <c r="I25" s="3">
        <v>94</v>
      </c>
      <c r="J25" s="3">
        <v>94</v>
      </c>
      <c r="K25" s="3">
        <v>94</v>
      </c>
      <c r="L25" s="3">
        <v>94</v>
      </c>
      <c r="M25">
        <f>G25*'Komponen'!C10 + H25*'Komponen'!C11 + I25*'Komponen'!C12 + J25*'Komponen'!C13 + K25*'Komponen'!C14 + L25*'Komponen'!C15</f>
        <v>94</v>
      </c>
      <c r="N25" t="str">
        <f>IF(AND(ISBLANK(G25), ISBLANK(H25), ISBLANK(I25), ISBLANK(J25), ISBLANK(K25), ISBLANK(L25)), "T", IF(M25&lt;=0.99, "T ", IF(M25&lt;=45.99, "E ", IF(M25&lt;=50.99, "D ", IF(M25&lt;=55.99, "C- ", IF(M25&lt;=60.99, "C ", IF(M25&lt;=65.99, "C+ ", IF(M25&lt;=70.99, "B- ", IF(M25&lt;=75.99, "B ", IF(M25&lt;=80.99, "B+ ", IF(M25&lt;=85.99, "A- ", IF(M25&lt;=90.99, "A ", IF(M25&lt;=100.00, "A+ ")))))))))))))</f>
        <v>A+ </v>
      </c>
    </row>
    <row r="26" spans="1:14">
      <c r="A26">
        <v>22</v>
      </c>
      <c r="B26">
        <v>20230710400024</v>
      </c>
      <c r="C26" t="s">
        <v>132</v>
      </c>
      <c r="D26">
        <v>153164</v>
      </c>
      <c r="E26" t="s">
        <v>1</v>
      </c>
      <c r="F26" t="s">
        <v>3</v>
      </c>
      <c r="G26" s="3">
        <v>94</v>
      </c>
      <c r="H26" s="3">
        <v>0</v>
      </c>
      <c r="I26" s="3">
        <v>94</v>
      </c>
      <c r="J26" s="3">
        <v>94</v>
      </c>
      <c r="K26" s="3">
        <v>94</v>
      </c>
      <c r="L26" s="3">
        <v>94</v>
      </c>
      <c r="M26">
        <f>G26*'Komponen'!C10 + H26*'Komponen'!C11 + I26*'Komponen'!C12 + J26*'Komponen'!C13 + K26*'Komponen'!C14 + L26*'Komponen'!C15</f>
        <v>94</v>
      </c>
      <c r="N26" t="str">
        <f>IF(AND(ISBLANK(G26), ISBLANK(H26), ISBLANK(I26), ISBLANK(J26), ISBLANK(K26), ISBLANK(L26)), "T", IF(M26&lt;=0.99, "T ", IF(M26&lt;=45.99, "E ", IF(M26&lt;=50.99, "D ", IF(M26&lt;=55.99, "C- ", IF(M26&lt;=60.99, "C ", IF(M26&lt;=65.99, "C+ ", IF(M26&lt;=70.99, "B- ", IF(M26&lt;=75.99, "B ", IF(M26&lt;=80.99, "B+ ", IF(M26&lt;=85.99, "A- ", IF(M26&lt;=90.99, "A ", IF(M26&lt;=100.00, "A+ ")))))))))))))</f>
        <v>A+ </v>
      </c>
    </row>
    <row r="27" spans="1:14">
      <c r="A27">
        <v>23</v>
      </c>
      <c r="B27">
        <v>20230710400027</v>
      </c>
      <c r="C27" t="s">
        <v>133</v>
      </c>
      <c r="D27">
        <v>153004</v>
      </c>
      <c r="E27" t="s">
        <v>1</v>
      </c>
      <c r="F27" t="s">
        <v>3</v>
      </c>
      <c r="G27" s="3">
        <v>94</v>
      </c>
      <c r="H27" s="3">
        <v>0</v>
      </c>
      <c r="I27" s="3">
        <v>94</v>
      </c>
      <c r="J27" s="3">
        <v>94</v>
      </c>
      <c r="K27" s="3">
        <v>94</v>
      </c>
      <c r="L27" s="3">
        <v>94</v>
      </c>
      <c r="M27">
        <f>G27*'Komponen'!C10 + H27*'Komponen'!C11 + I27*'Komponen'!C12 + J27*'Komponen'!C13 + K27*'Komponen'!C14 + L27*'Komponen'!C15</f>
        <v>94</v>
      </c>
      <c r="N27" t="str">
        <f>IF(AND(ISBLANK(G27), ISBLANK(H27), ISBLANK(I27), ISBLANK(J27), ISBLANK(K27), ISBLANK(L27)), "T", IF(M27&lt;=0.99, "T ", IF(M27&lt;=45.99, "E ", IF(M27&lt;=50.99, "D ", IF(M27&lt;=55.99, "C- ", IF(M27&lt;=60.99, "C ", IF(M27&lt;=65.99, "C+ ", IF(M27&lt;=70.99, "B- ", IF(M27&lt;=75.99, "B ", IF(M27&lt;=80.99, "B+ ", IF(M27&lt;=85.99, "A- ", IF(M27&lt;=90.99, "A ", IF(M27&lt;=100.00, "A+ ")))))))))))))</f>
        <v>A+ </v>
      </c>
    </row>
    <row r="28" spans="1:14">
      <c r="A28">
        <v>24</v>
      </c>
      <c r="B28">
        <v>20230710400028</v>
      </c>
      <c r="C28" t="s">
        <v>134</v>
      </c>
      <c r="D28">
        <v>152165</v>
      </c>
      <c r="E28" t="s">
        <v>1</v>
      </c>
      <c r="F28" t="s">
        <v>3</v>
      </c>
      <c r="G28" s="3">
        <v>94</v>
      </c>
      <c r="H28" s="3">
        <v>0</v>
      </c>
      <c r="I28" s="3">
        <v>94</v>
      </c>
      <c r="J28" s="3">
        <v>94</v>
      </c>
      <c r="K28" s="3">
        <v>94</v>
      </c>
      <c r="L28" s="3">
        <v>94</v>
      </c>
      <c r="M28">
        <f>G28*'Komponen'!C10 + H28*'Komponen'!C11 + I28*'Komponen'!C12 + J28*'Komponen'!C13 + K28*'Komponen'!C14 + L28*'Komponen'!C15</f>
        <v>94</v>
      </c>
      <c r="N28" t="str">
        <f>IF(AND(ISBLANK(G28), ISBLANK(H28), ISBLANK(I28), ISBLANK(J28), ISBLANK(K28), ISBLANK(L28)), "T", IF(M28&lt;=0.99, "T ", IF(M28&lt;=45.99, "E ", IF(M28&lt;=50.99, "D ", IF(M28&lt;=55.99, "C- ", IF(M28&lt;=60.99, "C ", IF(M28&lt;=65.99, "C+ ", IF(M28&lt;=70.99, "B- ", IF(M28&lt;=75.99, "B ", IF(M28&lt;=80.99, "B+ ", IF(M28&lt;=85.99, "A- ", IF(M28&lt;=90.99, "A ", IF(M28&lt;=100.00, "A+ ")))))))))))))</f>
        <v>A+ </v>
      </c>
    </row>
    <row r="29" spans="1:14">
      <c r="A29">
        <v>25</v>
      </c>
      <c r="B29">
        <v>20230710400029</v>
      </c>
      <c r="C29" t="s">
        <v>135</v>
      </c>
      <c r="D29">
        <v>152838</v>
      </c>
      <c r="E29" t="s">
        <v>1</v>
      </c>
      <c r="F29" t="s">
        <v>3</v>
      </c>
      <c r="G29" s="3">
        <v>94</v>
      </c>
      <c r="H29" s="3">
        <v>0</v>
      </c>
      <c r="I29" s="3">
        <v>94</v>
      </c>
      <c r="J29" s="3">
        <v>94</v>
      </c>
      <c r="K29" s="3">
        <v>94</v>
      </c>
      <c r="L29" s="3">
        <v>94</v>
      </c>
      <c r="M29">
        <f>G29*'Komponen'!C10 + H29*'Komponen'!C11 + I29*'Komponen'!C12 + J29*'Komponen'!C13 + K29*'Komponen'!C14 + L29*'Komponen'!C15</f>
        <v>94</v>
      </c>
      <c r="N29" t="str">
        <f>IF(AND(ISBLANK(G29), ISBLANK(H29), ISBLANK(I29), ISBLANK(J29), ISBLANK(K29), ISBLANK(L29)), "T", IF(M29&lt;=0.99, "T ", IF(M29&lt;=45.99, "E ", IF(M29&lt;=50.99, "D ", IF(M29&lt;=55.99, "C- ", IF(M29&lt;=60.99, "C ", IF(M29&lt;=65.99, "C+ ", IF(M29&lt;=70.99, "B- ", IF(M29&lt;=75.99, "B ", IF(M29&lt;=80.99, "B+ ", IF(M29&lt;=85.99, "A- ", IF(M29&lt;=90.99, "A ", IF(M29&lt;=100.00, "A+ ")))))))))))))</f>
        <v>A+ 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2025-02-03T13:33:16+08:00</dcterms:created>
  <dcterms:modified xsi:type="dcterms:W3CDTF">2025-02-03T13:33:16+08:00</dcterms:modified>
  <dc:title>nilai matakuliah</dc:title>
  <dc:description>download nilai matakuliah</dc:description>
  <dc:subject>nilai matakuliah</dc:subject>
  <cp:keywords>nilai</cp:keywords>
  <cp:category>nilai</cp:category>
</cp:coreProperties>
</file>