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FILE MENGAJAR\2024\SEMESTER GANJIL\ILMU POLITIK\"/>
    </mc:Choice>
  </mc:AlternateContent>
  <xr:revisionPtr revIDLastSave="0" documentId="13_ncr:1_{2C0F0330-FC6E-4459-8314-BF50A4DCB917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<sst xmlns="http://schemas.openxmlformats.org/spreadsheetml/2006/main" count="203" uniqueCount="137">
  <si>
    <t>KODE MK</t>
  </si>
  <si>
    <t>A1C2A56A</t>
  </si>
  <si>
    <t>NAMA MK</t>
  </si>
  <si>
    <t>ILMU POLITIK</t>
  </si>
  <si>
    <t>NAMA KELAS</t>
  </si>
  <si>
    <t>B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</si>
  <si>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</si>
  <si>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</si>
  <si>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</si>
  <si>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</si>
  <si>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</si>
  <si>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</si>
  <si>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Drs. H. KAMALUDDIN,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</si>
  <si>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</si>
  <si>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</si>
  <si>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</si>
  <si>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</si>
  <si>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</si>
  <si>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</si>
  <si>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</si>
  <si>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</si>
  <si>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</si>
  <si>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</si>
  <si>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</si>
  <si>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</si>
  <si>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</si>
  <si>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</si>
  <si>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</si>
  <si>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</si>
  <si>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</si>
  <si>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</si>
  <si>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</si>
  <si>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</si>
  <si>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</si>
  <si>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</si>
  <si>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</si>
  <si>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</si>
  <si>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</si>
  <si>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</si>
  <si>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</si>
  <si>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</si>
  <si>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</si>
  <si>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</si>
  <si>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</si>
  <si>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</si>
  <si>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</si>
  <si>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</si>
  <si>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</si>
  <si>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</si>
  <si>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</si>
  <si>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</si>
  <si>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</si>
  <si>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</si>
  <si>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</si>
  <si>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</si>
  <si>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</si>
  <si>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</si>
  <si>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</si>
  <si>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</si>
  <si>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</si>
  <si>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Hasil Proyek</t>
  </si>
  <si>
    <t>Quiz</t>
  </si>
  <si>
    <t>Tugas</t>
  </si>
  <si>
    <t>Ujian Tengah Semester (UTS)</t>
  </si>
  <si>
    <t>Ujian Akhir Semester (UAS)</t>
  </si>
  <si>
    <t>Daftar Nilai ILMU POLITIK (A1C2A56A)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</si>
  <si>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</si>
  <si>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</si>
  <si>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</si>
  <si>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</si>
  <si>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</si>
  <si>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</si>
  <si>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</si>
  <si>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</si>
  <si>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</si>
  <si>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AISYAH</t>
  </si>
  <si>
    <t>ASTRID NADIA PRATIWI</t>
  </si>
  <si>
    <t>FINA ELISA PUTRI</t>
  </si>
  <si>
    <t>HAMIMI</t>
  </si>
  <si>
    <t>TAUFIK HIDAYAT</t>
  </si>
  <si>
    <t>NADIAH NURJANNAH</t>
  </si>
  <si>
    <t>PURNAMASARI</t>
  </si>
  <si>
    <t>PUTRI AULYA SALSABILAH</t>
  </si>
  <si>
    <t>SAFRIN GUNAWAN</t>
  </si>
  <si>
    <t>SARMILA</t>
  </si>
  <si>
    <t>SULISTIA PUTRI</t>
  </si>
  <si>
    <t>WINDRI ZULFIANI</t>
  </si>
  <si>
    <t>IMAM HANAFI</t>
  </si>
  <si>
    <t>IKSAN AKBAR</t>
  </si>
  <si>
    <t>BAIQ INDRI PARIATIN</t>
  </si>
  <si>
    <t>DEA ARYUNANDA</t>
  </si>
  <si>
    <t>INDRAJAYADI</t>
  </si>
  <si>
    <t>M. FAISAL AKBAR</t>
  </si>
  <si>
    <t>MELI ANRIANI</t>
  </si>
  <si>
    <t>NIARAMDANI</t>
  </si>
  <si>
    <t>SAMSUL BAHRI</t>
  </si>
  <si>
    <t>M. RIFKY</t>
  </si>
  <si>
    <t>Kontrak Perkuliahan</t>
  </si>
  <si>
    <t>Lecture Contract</t>
  </si>
  <si>
    <t>Pengantar Ilmu Politik</t>
  </si>
  <si>
    <t>Introduction to Political Science</t>
  </si>
  <si>
    <t>Konsep politik dalam ilmu politik</t>
  </si>
  <si>
    <t>Political concepts in political science</t>
  </si>
  <si>
    <t>Sejarah Perkembangan Ilmu Politik</t>
  </si>
  <si>
    <t>History of the Development of Political Science</t>
  </si>
  <si>
    <t>Pendekatan-pendekatan dalam ilmu politik</t>
  </si>
  <si>
    <t>Approaches in political science</t>
  </si>
  <si>
    <t>ideologi-ideologi politik</t>
  </si>
  <si>
    <t>political ideologies</t>
  </si>
  <si>
    <t>negara</t>
  </si>
  <si>
    <t>state</t>
  </si>
  <si>
    <t>Midterm exam</t>
  </si>
  <si>
    <t>Konstitusi</t>
  </si>
  <si>
    <t>Constitution</t>
  </si>
  <si>
    <t>kekuasaan</t>
  </si>
  <si>
    <t>power</t>
  </si>
  <si>
    <t>demokrasi</t>
  </si>
  <si>
    <t>democracy</t>
  </si>
  <si>
    <t>Hak asasi manusia</t>
  </si>
  <si>
    <t>Human rights</t>
  </si>
  <si>
    <t>civil society</t>
  </si>
  <si>
    <t>kekuatan dalam politik</t>
  </si>
  <si>
    <t>power in politics</t>
  </si>
  <si>
    <t>Hubungan negara, konstitusi dan demokrasi dengan ilmu politik</t>
  </si>
  <si>
    <t>Relationship between state, constitution and democracy with political science</t>
  </si>
  <si>
    <t>Final exam</t>
  </si>
  <si>
    <t>Explanation of Material using Indonesian</t>
  </si>
  <si>
    <t>hasil pengerjaan proyek kelompok</t>
  </si>
  <si>
    <t>Group project work results</t>
  </si>
  <si>
    <t>Mengetahui tingkat kemajuan pengetahuan</t>
  </si>
  <si>
    <t>Knowing the level of knowledge progress</t>
  </si>
  <si>
    <t>mengerjakan makalah dan presentasi</t>
  </si>
  <si>
    <t>Working on papers and presentations</t>
  </si>
  <si>
    <t>Tugas sesuai dengan capaian mata kuliah</t>
  </si>
  <si>
    <t>Assignments according to course achievements</t>
  </si>
  <si>
    <t>Ujian dengan Soal</t>
  </si>
  <si>
    <t>Exams with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</si>
</sst>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97</v>
      </c>
      <c r="C10" s="3" t="s">
        <v>98</v>
      </c>
      <c r="D10">
        <v>1234583034</v>
      </c>
    </row>
    <row r="11" spans="1:4" x14ac:dyDescent="0.3">
      <c r="A11">
        <v>2</v>
      </c>
      <c r="B11" s="3" t="s">
        <v>99</v>
      </c>
      <c r="C11" s="3" t="s">
        <v>100</v>
      </c>
      <c r="D11">
        <v>1234583034</v>
      </c>
    </row>
    <row r="12" spans="1:4" x14ac:dyDescent="0.3">
      <c r="A12">
        <v>3</v>
      </c>
      <c r="B12" s="3" t="s">
        <v>101</v>
      </c>
      <c r="C12" s="3" t="s">
        <v>102</v>
      </c>
      <c r="D12">
        <v>1234583034</v>
      </c>
    </row>
    <row r="13" spans="1:4" x14ac:dyDescent="0.3">
      <c r="A13">
        <v>4</v>
      </c>
      <c r="B13" s="3" t="s">
        <v>103</v>
      </c>
      <c r="C13" s="3" t="s">
        <v>104</v>
      </c>
      <c r="D13">
        <v>1234583034</v>
      </c>
    </row>
    <row r="14" spans="1:4" x14ac:dyDescent="0.3">
      <c r="A14">
        <v>5</v>
      </c>
      <c r="B14" s="3" t="s">
        <v>105</v>
      </c>
      <c r="C14" s="3" t="s">
        <v>106</v>
      </c>
      <c r="D14">
        <v>1234583034</v>
      </c>
    </row>
    <row r="15" spans="1:4" x14ac:dyDescent="0.3">
      <c r="A15">
        <v>6</v>
      </c>
      <c r="B15" s="3" t="s">
        <v>107</v>
      </c>
      <c r="C15" s="3" t="s">
        <v>108</v>
      </c>
      <c r="D15">
        <v>1234583034</v>
      </c>
    </row>
    <row r="16" spans="1:4" x14ac:dyDescent="0.3">
      <c r="A16">
        <v>7</v>
      </c>
      <c r="B16" s="3" t="s">
        <v>109</v>
      </c>
      <c r="C16" s="3" t="s">
        <v>110</v>
      </c>
      <c r="D16">
        <v>1234583034</v>
      </c>
    </row>
    <row r="17" spans="1:4" x14ac:dyDescent="0.3">
      <c r="A17">
        <v>8</v>
      </c>
      <c r="B17" s="3" t="s">
        <v>71</v>
      </c>
      <c r="C17" s="3" t="s">
        <v>111</v>
      </c>
      <c r="D17">
        <v>1234583034</v>
      </c>
    </row>
    <row r="18" spans="1:4" x14ac:dyDescent="0.3">
      <c r="A18">
        <v>9</v>
      </c>
      <c r="B18" s="3" t="s">
        <v>112</v>
      </c>
      <c r="C18" s="3" t="s">
        <v>113</v>
      </c>
      <c r="D18">
        <v>1234583034</v>
      </c>
    </row>
    <row r="19" spans="1:4" x14ac:dyDescent="0.3">
      <c r="A19">
        <v>10</v>
      </c>
      <c r="B19" s="3" t="s">
        <v>114</v>
      </c>
      <c r="C19" s="3" t="s">
        <v>115</v>
      </c>
      <c r="D19">
        <v>1234583034</v>
      </c>
    </row>
    <row r="20" spans="1:4" x14ac:dyDescent="0.3">
      <c r="A20">
        <v>11</v>
      </c>
      <c r="B20" s="3" t="s">
        <v>116</v>
      </c>
      <c r="C20" s="3" t="s">
        <v>117</v>
      </c>
      <c r="D20">
        <v>1234583034</v>
      </c>
    </row>
    <row r="21" spans="1:4" x14ac:dyDescent="0.3">
      <c r="A21">
        <v>12</v>
      </c>
      <c r="B21" s="3" t="s">
        <v>118</v>
      </c>
      <c r="C21" s="3" t="s">
        <v>119</v>
      </c>
      <c r="D21">
        <v>1234583034</v>
      </c>
    </row>
    <row r="22" spans="1:4" x14ac:dyDescent="0.3">
      <c r="A22">
        <v>13</v>
      </c>
      <c r="B22" s="3" t="s">
        <v>120</v>
      </c>
      <c r="C22" s="3" t="s">
        <v>120</v>
      </c>
      <c r="D22">
        <v>1234583034</v>
      </c>
    </row>
    <row r="23" spans="1:4" x14ac:dyDescent="0.3">
      <c r="A23">
        <v>14</v>
      </c>
      <c r="B23" s="3" t="s">
        <v>121</v>
      </c>
      <c r="C23" s="3" t="s">
        <v>122</v>
      </c>
      <c r="D23">
        <v>1234583034</v>
      </c>
    </row>
    <row r="24" spans="1:4" x14ac:dyDescent="0.3">
      <c r="A24">
        <v>15</v>
      </c>
      <c r="B24" s="3" t="s">
        <v>123</v>
      </c>
      <c r="C24" s="3" t="s">
        <v>124</v>
      </c>
      <c r="D24">
        <v>1234583034</v>
      </c>
    </row>
    <row r="25" spans="1:4" x14ac:dyDescent="0.3">
      <c r="A25">
        <v>16</v>
      </c>
      <c r="B25" s="3" t="s">
        <v>72</v>
      </c>
      <c r="C25" s="3" t="s">
        <v>125</v>
      </c>
      <c r="D25">
        <v>1234583034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5</v>
      </c>
    </row>
    <row r="13" spans="1:4" x14ac:dyDescent="0.3">
      <c r="A13">
        <v>8</v>
      </c>
      <c r="B13" t="s">
        <v>43</v>
      </c>
      <c r="C13" t="s">
        <v>44</v>
      </c>
      <c r="D13" t="s">
        <v>45</v>
      </c>
    </row>
    <row r="14" spans="1:4" x14ac:dyDescent="0.3">
      <c r="A14">
        <v>9</v>
      </c>
      <c r="B14" t="s">
        <v>46</v>
      </c>
      <c r="C14" t="s">
        <v>47</v>
      </c>
      <c r="D14" t="s">
        <v>48</v>
      </c>
    </row>
    <row r="15" spans="1:4" x14ac:dyDescent="0.3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7" sqref="E17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">
      <c r="A10">
        <v>1</v>
      </c>
      <c r="B10" t="s">
        <v>58</v>
      </c>
      <c r="C10" s="9">
        <v>0.2</v>
      </c>
      <c r="D10" s="3" t="s">
        <v>59</v>
      </c>
      <c r="E10" s="3" t="s">
        <v>126</v>
      </c>
      <c r="F10">
        <v>1234583034</v>
      </c>
    </row>
    <row r="11" spans="1:6" x14ac:dyDescent="0.3">
      <c r="A11">
        <v>2</v>
      </c>
      <c r="B11" t="s">
        <v>60</v>
      </c>
      <c r="C11" s="9">
        <v>0.1</v>
      </c>
      <c r="D11" s="3" t="s">
        <v>127</v>
      </c>
      <c r="E11" s="3" t="s">
        <v>128</v>
      </c>
      <c r="F11">
        <v>1234583034</v>
      </c>
    </row>
    <row r="12" spans="1:6" x14ac:dyDescent="0.3">
      <c r="A12">
        <v>3</v>
      </c>
      <c r="B12" t="s">
        <v>61</v>
      </c>
      <c r="C12" s="9">
        <v>0.1</v>
      </c>
      <c r="D12" s="3" t="s">
        <v>129</v>
      </c>
      <c r="E12" s="3" t="s">
        <v>130</v>
      </c>
      <c r="F12">
        <v>1234583034</v>
      </c>
    </row>
    <row r="13" spans="1:6" x14ac:dyDescent="0.3">
      <c r="A13">
        <v>4</v>
      </c>
      <c r="B13" t="s">
        <v>62</v>
      </c>
      <c r="C13" s="9">
        <v>0.2</v>
      </c>
      <c r="D13" s="3" t="s">
        <v>131</v>
      </c>
      <c r="E13" s="3" t="s">
        <v>132</v>
      </c>
      <c r="F13">
        <v>1234583034</v>
      </c>
    </row>
    <row r="14" spans="1:6" x14ac:dyDescent="0.3">
      <c r="A14">
        <v>5</v>
      </c>
      <c r="B14" t="s">
        <v>63</v>
      </c>
      <c r="C14" s="9">
        <v>0.2</v>
      </c>
      <c r="D14" s="3" t="s">
        <v>133</v>
      </c>
      <c r="E14" s="3" t="s">
        <v>134</v>
      </c>
      <c r="F14">
        <v>1234583034</v>
      </c>
    </row>
    <row r="15" spans="1:6" x14ac:dyDescent="0.3">
      <c r="A15">
        <v>6</v>
      </c>
      <c r="B15" t="s">
        <v>64</v>
      </c>
      <c r="C15" s="9">
        <v>0.2</v>
      </c>
      <c r="D15" s="3" t="s">
        <v>135</v>
      </c>
      <c r="E15" s="3" t="s">
        <v>136</v>
      </c>
      <c r="F15">
        <v>1234583034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workbookViewId="0">
      <selection activeCell="L25" sqref="L2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20240110300002</v>
      </c>
      <c r="C5" t="s">
        <v>75</v>
      </c>
      <c r="D5">
        <v>158485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>
        <v>20240110300003</v>
      </c>
      <c r="C6" t="s">
        <v>76</v>
      </c>
      <c r="D6">
        <v>157088</v>
      </c>
      <c r="E6" t="s">
        <v>1</v>
      </c>
      <c r="F6" t="s">
        <v>3</v>
      </c>
      <c r="G6" s="3">
        <v>85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81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3">
      <c r="A7">
        <v>3</v>
      </c>
      <c r="B7">
        <v>20240110300004</v>
      </c>
      <c r="C7" t="s">
        <v>77</v>
      </c>
      <c r="D7">
        <v>158486</v>
      </c>
      <c r="E7" t="s">
        <v>1</v>
      </c>
      <c r="F7" t="s">
        <v>3</v>
      </c>
      <c r="G7" s="3">
        <v>85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81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  <row r="8" spans="1:14" x14ac:dyDescent="0.3">
      <c r="A8">
        <v>4</v>
      </c>
      <c r="B8">
        <v>20240110300005</v>
      </c>
      <c r="C8" t="s">
        <v>78</v>
      </c>
      <c r="D8">
        <v>158487</v>
      </c>
      <c r="E8" t="s">
        <v>1</v>
      </c>
      <c r="F8" t="s">
        <v>3</v>
      </c>
      <c r="G8" s="3">
        <v>75</v>
      </c>
      <c r="H8" s="3">
        <v>80</v>
      </c>
      <c r="I8" s="3">
        <v>80</v>
      </c>
      <c r="J8" s="3">
        <v>0</v>
      </c>
      <c r="K8" s="3">
        <v>80</v>
      </c>
      <c r="L8" s="3">
        <v>50</v>
      </c>
      <c r="M8">
        <f>G8*Komponen!C10 + H8*Komponen!C11 + I8*Komponen!C12 + J8*Komponen!C13 + K8*Komponen!C14 + L8*Komponen!C15</f>
        <v>57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C+</v>
      </c>
    </row>
    <row r="9" spans="1:14" x14ac:dyDescent="0.3">
      <c r="A9">
        <v>5</v>
      </c>
      <c r="B9">
        <v>20240110300006</v>
      </c>
      <c r="C9" t="s">
        <v>79</v>
      </c>
      <c r="D9">
        <v>158488</v>
      </c>
      <c r="E9" t="s">
        <v>1</v>
      </c>
      <c r="F9" t="s">
        <v>3</v>
      </c>
      <c r="G9" s="3">
        <v>85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81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A</v>
      </c>
    </row>
    <row r="10" spans="1:14" x14ac:dyDescent="0.3">
      <c r="A10">
        <v>6</v>
      </c>
      <c r="B10">
        <v>20240110300007</v>
      </c>
      <c r="C10" t="s">
        <v>80</v>
      </c>
      <c r="D10">
        <v>158489</v>
      </c>
      <c r="E10" t="s">
        <v>1</v>
      </c>
      <c r="F10" t="s">
        <v>3</v>
      </c>
      <c r="G10" s="3">
        <v>85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81</v>
      </c>
      <c r="N10" t="str">
        <f>IF(AND(ISBLANK(G10), ISBLANK(H10), ISBLANK(I10), ISBLANK(J10), ISBLANK(K10), ISBLANK(L10)), "T", IF(M10&lt;=0.99, "T", IF(M10&lt;=24.99, "E", IF(M10&lt;=49.99, "D", IF(M10&lt;=54.99, "C", IF(M10&lt;=59.99, "C+", IF(M10&lt;=64.99, "B-", IF(M10&lt;=69.99, "B", IF(M10&lt;=74.99, "B+", IF(M10&lt;=79.99, "A-", IF(M10&lt;=100, "A")))))))))))</f>
        <v>A</v>
      </c>
    </row>
    <row r="11" spans="1:14" x14ac:dyDescent="0.3">
      <c r="A11">
        <v>7</v>
      </c>
      <c r="B11">
        <v>20240110300008</v>
      </c>
      <c r="C11" t="s">
        <v>81</v>
      </c>
      <c r="D11">
        <v>158490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75</v>
      </c>
      <c r="M11">
        <f>G11*Komponen!C10 + H11*Komponen!C11 + I11*Komponen!C12 + J11*Komponen!C13 + K11*Komponen!C14 + L11*Komponen!C15</f>
        <v>79</v>
      </c>
      <c r="N11" t="str">
        <f>IF(AND(ISBLANK(G11), ISBLANK(H11), ISBLANK(I11), ISBLANK(J11), ISBLANK(K11), ISBLANK(L11)), "T", IF(M11&lt;=0.99, "T", IF(M11&lt;=24.99, "E", IF(M11&lt;=49.99, "D", IF(M11&lt;=54.99, "C", IF(M11&lt;=59.99, "C+", IF(M11&lt;=64.99, "B-", IF(M11&lt;=69.99, "B", IF(M11&lt;=74.99, "B+", IF(M11&lt;=79.99, "A-", IF(M11&lt;=100, "A")))))))))))</f>
        <v>A-</v>
      </c>
    </row>
    <row r="12" spans="1:14" x14ac:dyDescent="0.3">
      <c r="A12">
        <v>8</v>
      </c>
      <c r="B12">
        <v>20240110300009</v>
      </c>
      <c r="C12" t="s">
        <v>82</v>
      </c>
      <c r="D12">
        <v>158491</v>
      </c>
      <c r="E12" t="s">
        <v>1</v>
      </c>
      <c r="F12" t="s">
        <v>3</v>
      </c>
      <c r="G12" s="3">
        <v>85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81</v>
      </c>
      <c r="N12" t="str">
        <f>IF(AND(ISBLANK(G12), ISBLANK(H12), ISBLANK(I12), ISBLANK(J12), ISBLANK(K12), ISBLANK(L12)), "T", IF(M12&lt;=0.99, "T", IF(M12&lt;=24.99, "E", IF(M12&lt;=49.99, "D", IF(M12&lt;=54.99, "C", IF(M12&lt;=59.99, "C+", IF(M12&lt;=64.99, "B-", IF(M12&lt;=69.99, "B", IF(M12&lt;=74.99, "B+", IF(M12&lt;=79.99, "A-", IF(M12&lt;=100, "A")))))))))))</f>
        <v>A</v>
      </c>
    </row>
    <row r="13" spans="1:14" x14ac:dyDescent="0.3">
      <c r="A13">
        <v>9</v>
      </c>
      <c r="B13">
        <v>20240110300010</v>
      </c>
      <c r="C13" t="s">
        <v>83</v>
      </c>
      <c r="D13">
        <v>158492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>IF(AND(ISBLANK(G13), ISBLANK(H13), ISBLANK(I13), ISBLANK(J13), ISBLANK(K13), ISBLANK(L13)), "T", IF(M13&lt;=0.99, "T", IF(M13&lt;=24.99, "E", IF(M13&lt;=49.99, "D", IF(M13&lt;=54.99, "C", IF(M13&lt;=59.99, "C+", IF(M13&lt;=64.99, "B-", IF(M13&lt;=69.99, "B", IF(M13&lt;=74.99, "B+", IF(M13&lt;=79.99, "A-", IF(M13&lt;=100, "A")))))))))))</f>
        <v>A</v>
      </c>
    </row>
    <row r="14" spans="1:14" x14ac:dyDescent="0.3">
      <c r="A14">
        <v>10</v>
      </c>
      <c r="B14">
        <v>20240110300011</v>
      </c>
      <c r="C14" t="s">
        <v>84</v>
      </c>
      <c r="D14">
        <v>157085</v>
      </c>
      <c r="E14" t="s">
        <v>1</v>
      </c>
      <c r="F14" t="s">
        <v>3</v>
      </c>
      <c r="G14" s="3">
        <v>85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81</v>
      </c>
      <c r="N14" t="str">
        <f>IF(AND(ISBLANK(G14), ISBLANK(H14), ISBLANK(I14), ISBLANK(J14), ISBLANK(K14), ISBLANK(L14)), "T", IF(M14&lt;=0.99, "T", IF(M14&lt;=24.99, "E", IF(M14&lt;=49.99, "D", IF(M14&lt;=54.99, "C", IF(M14&lt;=59.99, "C+", IF(M14&lt;=64.99, "B-", IF(M14&lt;=69.99, "B", IF(M14&lt;=74.99, "B+", IF(M14&lt;=79.99, "A-", IF(M14&lt;=100, "A")))))))))))</f>
        <v>A</v>
      </c>
    </row>
    <row r="15" spans="1:14" x14ac:dyDescent="0.3">
      <c r="A15">
        <v>11</v>
      </c>
      <c r="B15">
        <v>20240110300012</v>
      </c>
      <c r="C15" t="s">
        <v>85</v>
      </c>
      <c r="D15">
        <v>158493</v>
      </c>
      <c r="E15" t="s">
        <v>1</v>
      </c>
      <c r="F15" t="s">
        <v>3</v>
      </c>
      <c r="G15" s="3">
        <v>85</v>
      </c>
      <c r="H15" s="3">
        <v>80</v>
      </c>
      <c r="I15" s="3">
        <v>80</v>
      </c>
      <c r="J15" s="3">
        <v>80</v>
      </c>
      <c r="K15" s="3">
        <v>80</v>
      </c>
      <c r="L15" s="3">
        <v>75</v>
      </c>
      <c r="M15">
        <f>G15*Komponen!C10 + H15*Komponen!C11 + I15*Komponen!C12 + J15*Komponen!C13 + K15*Komponen!C14 + L15*Komponen!C15</f>
        <v>80</v>
      </c>
      <c r="N15" t="str">
        <f>IF(AND(ISBLANK(G15), ISBLANK(H15), ISBLANK(I15), ISBLANK(J15), ISBLANK(K15), ISBLANK(L15)), "T", IF(M15&lt;=0.99, "T", IF(M15&lt;=24.99, "E", IF(M15&lt;=49.99, "D", IF(M15&lt;=54.99, "C", IF(M15&lt;=59.99, "C+", IF(M15&lt;=64.99, "B-", IF(M15&lt;=69.99, "B", IF(M15&lt;=74.99, "B+", IF(M15&lt;=79.99, "A-", IF(M15&lt;=100, "A")))))))))))</f>
        <v>A</v>
      </c>
    </row>
    <row r="16" spans="1:14" x14ac:dyDescent="0.3">
      <c r="A16">
        <v>12</v>
      </c>
      <c r="B16">
        <v>20240110300013</v>
      </c>
      <c r="C16" t="s">
        <v>86</v>
      </c>
      <c r="D16">
        <v>158494</v>
      </c>
      <c r="E16" t="s">
        <v>1</v>
      </c>
      <c r="F16" t="s">
        <v>3</v>
      </c>
      <c r="G16" s="3">
        <v>85</v>
      </c>
      <c r="H16" s="3">
        <v>80</v>
      </c>
      <c r="I16" s="3">
        <v>80</v>
      </c>
      <c r="J16" s="3">
        <v>80</v>
      </c>
      <c r="K16" s="3">
        <v>80</v>
      </c>
      <c r="L16" s="3">
        <v>70</v>
      </c>
      <c r="M16">
        <f>G16*Komponen!C10 + H16*Komponen!C11 + I16*Komponen!C12 + J16*Komponen!C13 + K16*Komponen!C14 + L16*Komponen!C15</f>
        <v>79</v>
      </c>
      <c r="N16" t="str">
        <f>IF(AND(ISBLANK(G16), ISBLANK(H16), ISBLANK(I16), ISBLANK(J16), ISBLANK(K16), ISBLANK(L16)), "T", IF(M16&lt;=0.99, "T", IF(M16&lt;=24.99, "E", IF(M16&lt;=49.99, "D", IF(M16&lt;=54.99, "C", IF(M16&lt;=59.99, "C+", IF(M16&lt;=64.99, "B-", IF(M16&lt;=69.99, "B", IF(M16&lt;=74.99, "B+", IF(M16&lt;=79.99, "A-", IF(M16&lt;=100, "A")))))))))))</f>
        <v>A-</v>
      </c>
    </row>
    <row r="17" spans="1:14" x14ac:dyDescent="0.3">
      <c r="A17">
        <v>13</v>
      </c>
      <c r="B17">
        <v>20240110300014</v>
      </c>
      <c r="C17" t="s">
        <v>87</v>
      </c>
      <c r="D17">
        <v>158495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70</v>
      </c>
      <c r="M17">
        <f>G17*Komponen!C10 + H17*Komponen!C11 + I17*Komponen!C12 + J17*Komponen!C13 + K17*Komponen!C14 + L17*Komponen!C15</f>
        <v>78</v>
      </c>
      <c r="N17" t="str">
        <f>IF(AND(ISBLANK(G17), ISBLANK(H17), ISBLANK(I17), ISBLANK(J17), ISBLANK(K17), ISBLANK(L17)), "T", IF(M17&lt;=0.99, "T", IF(M17&lt;=24.99, "E", IF(M17&lt;=49.99, "D", IF(M17&lt;=54.99, "C", IF(M17&lt;=59.99, "C+", IF(M17&lt;=64.99, "B-", IF(M17&lt;=69.99, "B", IF(M17&lt;=74.99, "B+", IF(M17&lt;=79.99, "A-", IF(M17&lt;=100, "A")))))))))))</f>
        <v>A-</v>
      </c>
    </row>
    <row r="18" spans="1:14" x14ac:dyDescent="0.3">
      <c r="A18">
        <v>14</v>
      </c>
      <c r="B18">
        <v>20240110300015</v>
      </c>
      <c r="C18" t="s">
        <v>88</v>
      </c>
      <c r="D18">
        <v>158521</v>
      </c>
      <c r="E18" t="s">
        <v>1</v>
      </c>
      <c r="F18" t="s">
        <v>3</v>
      </c>
      <c r="G18" s="3">
        <v>50</v>
      </c>
      <c r="H18" s="3">
        <v>80</v>
      </c>
      <c r="I18" s="3">
        <v>80</v>
      </c>
      <c r="J18" s="3">
        <v>80</v>
      </c>
      <c r="K18" s="3">
        <v>80</v>
      </c>
      <c r="L18" s="3">
        <v>70</v>
      </c>
      <c r="M18">
        <f>G18*Komponen!C10 + H18*Komponen!C11 + I18*Komponen!C12 + J18*Komponen!C13 + K18*Komponen!C14 + L18*Komponen!C15</f>
        <v>72</v>
      </c>
      <c r="N18" t="str">
        <f>IF(AND(ISBLANK(G18), ISBLANK(H18), ISBLANK(I18), ISBLANK(J18), ISBLANK(K18), ISBLANK(L18)), "T", IF(M18&lt;=0.99, "T", IF(M18&lt;=24.99, "E", IF(M18&lt;=49.99, "D", IF(M18&lt;=54.99, "C", IF(M18&lt;=59.99, "C+", IF(M18&lt;=64.99, "B-", IF(M18&lt;=69.99, "B", IF(M18&lt;=74.99, "B+", IF(M18&lt;=79.99, "A-", IF(M18&lt;=100, "A")))))))))))</f>
        <v>B+</v>
      </c>
    </row>
    <row r="19" spans="1:14" x14ac:dyDescent="0.3">
      <c r="A19">
        <v>15</v>
      </c>
      <c r="B19">
        <v>20240110310023</v>
      </c>
      <c r="C19" t="s">
        <v>89</v>
      </c>
      <c r="D19">
        <v>158518</v>
      </c>
      <c r="E19" t="s">
        <v>1</v>
      </c>
      <c r="F19" t="s">
        <v>3</v>
      </c>
      <c r="G19" s="3">
        <v>85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81</v>
      </c>
      <c r="N19" t="str">
        <f>IF(AND(ISBLANK(G19), ISBLANK(H19), ISBLANK(I19), ISBLANK(J19), ISBLANK(K19), ISBLANK(L19)), "T", IF(M19&lt;=0.99, "T", IF(M19&lt;=24.99, "E", IF(M19&lt;=49.99, "D", IF(M19&lt;=54.99, "C", IF(M19&lt;=59.99, "C+", IF(M19&lt;=64.99, "B-", IF(M19&lt;=69.99, "B", IF(M19&lt;=74.99, "B+", IF(M19&lt;=79.99, "A-", IF(M19&lt;=100, "A")))))))))))</f>
        <v>A</v>
      </c>
    </row>
    <row r="20" spans="1:14" x14ac:dyDescent="0.3">
      <c r="A20">
        <v>16</v>
      </c>
      <c r="B20">
        <v>20240110310024</v>
      </c>
      <c r="C20" t="s">
        <v>90</v>
      </c>
      <c r="D20">
        <v>158519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>IF(AND(ISBLANK(G20), ISBLANK(H20), ISBLANK(I20), ISBLANK(J20), ISBLANK(K20), ISBLANK(L20)), "T", IF(M20&lt;=0.99, "T", IF(M20&lt;=24.99, "E", IF(M20&lt;=49.99, "D", IF(M20&lt;=54.99, "C", IF(M20&lt;=59.99, "C+", IF(M20&lt;=64.99, "B-", IF(M20&lt;=69.99, "B", IF(M20&lt;=74.99, "B+", IF(M20&lt;=79.99, "A-", IF(M20&lt;=100, "A")))))))))))</f>
        <v>A</v>
      </c>
    </row>
    <row r="21" spans="1:14" x14ac:dyDescent="0.3">
      <c r="A21">
        <v>17</v>
      </c>
      <c r="B21">
        <v>20240110310027</v>
      </c>
      <c r="C21" t="s">
        <v>91</v>
      </c>
      <c r="D21">
        <v>158522</v>
      </c>
      <c r="E21" t="s">
        <v>1</v>
      </c>
      <c r="F21" t="s">
        <v>3</v>
      </c>
      <c r="G21" s="3">
        <v>50</v>
      </c>
      <c r="H21" s="3">
        <v>80</v>
      </c>
      <c r="I21" s="3">
        <v>80</v>
      </c>
      <c r="J21" s="3">
        <v>0</v>
      </c>
      <c r="K21" s="3">
        <v>0</v>
      </c>
      <c r="L21" s="3">
        <v>0</v>
      </c>
      <c r="M21">
        <f>G21*Komponen!C10 + H21*Komponen!C11 + I21*Komponen!C12 + J21*Komponen!C13 + K21*Komponen!C14 + L21*Komponen!C15</f>
        <v>26</v>
      </c>
      <c r="N21" t="str">
        <f>IF(AND(ISBLANK(G21), ISBLANK(H21), ISBLANK(I21), ISBLANK(J21), ISBLANK(K21), ISBLANK(L21)), "T", IF(M21&lt;=0.99, "T", IF(M21&lt;=24.99, "E", IF(M21&lt;=49.99, "D", IF(M21&lt;=54.99, "C", IF(M21&lt;=59.99, "C+", IF(M21&lt;=64.99, "B-", IF(M21&lt;=69.99, "B", IF(M21&lt;=74.99, "B+", IF(M21&lt;=79.99, "A-", IF(M21&lt;=100, "A")))))))))))</f>
        <v>D</v>
      </c>
    </row>
    <row r="22" spans="1:14" x14ac:dyDescent="0.3">
      <c r="A22">
        <v>18</v>
      </c>
      <c r="B22">
        <v>20240110310028</v>
      </c>
      <c r="C22" t="s">
        <v>92</v>
      </c>
      <c r="D22">
        <v>158523</v>
      </c>
      <c r="E22" t="s">
        <v>1</v>
      </c>
      <c r="F22" t="s">
        <v>3</v>
      </c>
      <c r="G22" s="3">
        <v>75</v>
      </c>
      <c r="H22" s="3">
        <v>80</v>
      </c>
      <c r="I22" s="3">
        <v>80</v>
      </c>
      <c r="J22" s="3">
        <v>0</v>
      </c>
      <c r="K22" s="3">
        <v>0</v>
      </c>
      <c r="L22" s="3">
        <v>0</v>
      </c>
      <c r="M22">
        <f>G22*Komponen!C10 + H22*Komponen!C11 + I22*Komponen!C12 + J22*Komponen!C13 + K22*Komponen!C14 + L22*Komponen!C15</f>
        <v>31</v>
      </c>
      <c r="N22" t="str">
        <f>IF(AND(ISBLANK(G22), ISBLANK(H22), ISBLANK(I22), ISBLANK(J22), ISBLANK(K22), ISBLANK(L22)), "T", IF(M22&lt;=0.99, "T", IF(M22&lt;=24.99, "E", IF(M22&lt;=49.99, "D", IF(M22&lt;=54.99, "C", IF(M22&lt;=59.99, "C+", IF(M22&lt;=64.99, "B-", IF(M22&lt;=69.99, "B", IF(M22&lt;=74.99, "B+", IF(M22&lt;=79.99, "A-", IF(M22&lt;=100, "A")))))))))))</f>
        <v>D</v>
      </c>
    </row>
    <row r="23" spans="1:14" x14ac:dyDescent="0.3">
      <c r="A23">
        <v>19</v>
      </c>
      <c r="B23">
        <v>20240110310029</v>
      </c>
      <c r="C23" t="s">
        <v>93</v>
      </c>
      <c r="D23">
        <v>158524</v>
      </c>
      <c r="E23" t="s">
        <v>1</v>
      </c>
      <c r="F23" t="s">
        <v>3</v>
      </c>
      <c r="G23" s="3">
        <v>85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81</v>
      </c>
      <c r="N23" t="str">
        <f>IF(AND(ISBLANK(G23), ISBLANK(H23), ISBLANK(I23), ISBLANK(J23), ISBLANK(K23), ISBLANK(L23)), "T", IF(M23&lt;=0.99, "T", IF(M23&lt;=24.99, "E", IF(M23&lt;=49.99, "D", IF(M23&lt;=54.99, "C", IF(M23&lt;=59.99, "C+", IF(M23&lt;=64.99, "B-", IF(M23&lt;=69.99, "B", IF(M23&lt;=74.99, "B+", IF(M23&lt;=79.99, "A-", IF(M23&lt;=100, "A")))))))))))</f>
        <v>A</v>
      </c>
    </row>
    <row r="24" spans="1:14" x14ac:dyDescent="0.3">
      <c r="A24">
        <v>20</v>
      </c>
      <c r="B24">
        <v>20240110310030</v>
      </c>
      <c r="C24" t="s">
        <v>94</v>
      </c>
      <c r="D24">
        <v>158525</v>
      </c>
      <c r="E24" t="s">
        <v>1</v>
      </c>
      <c r="F24" t="s">
        <v>3</v>
      </c>
      <c r="G24" s="3">
        <v>85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81</v>
      </c>
      <c r="N24" t="str">
        <f>IF(AND(ISBLANK(G24), ISBLANK(H24), ISBLANK(I24), ISBLANK(J24), ISBLANK(K24), ISBLANK(L24)), "T", IF(M24&lt;=0.99, "T", IF(M24&lt;=24.99, "E", IF(M24&lt;=49.99, "D", IF(M24&lt;=54.99, "C", IF(M24&lt;=59.99, "C+", IF(M24&lt;=64.99, "B-", IF(M24&lt;=69.99, "B", IF(M24&lt;=74.99, "B+", IF(M24&lt;=79.99, "A-", IF(M24&lt;=100, "A")))))))))))</f>
        <v>A</v>
      </c>
    </row>
    <row r="25" spans="1:14" x14ac:dyDescent="0.3">
      <c r="A25">
        <v>21</v>
      </c>
      <c r="B25">
        <v>20240110310031</v>
      </c>
      <c r="C25" t="s">
        <v>95</v>
      </c>
      <c r="D25">
        <v>158526</v>
      </c>
      <c r="E25" t="s">
        <v>1</v>
      </c>
      <c r="F25" t="s">
        <v>3</v>
      </c>
      <c r="G25" s="3">
        <v>85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81</v>
      </c>
      <c r="N25" t="str">
        <f>IF(AND(ISBLANK(G25), ISBLANK(H25), ISBLANK(I25), ISBLANK(J25), ISBLANK(K25), ISBLANK(L25)), "T", IF(M25&lt;=0.99, "T", IF(M25&lt;=24.99, "E", IF(M25&lt;=49.99, "D", IF(M25&lt;=54.99, "C", IF(M25&lt;=59.99, "C+", IF(M25&lt;=64.99, "B-", IF(M25&lt;=69.99, "B", IF(M25&lt;=74.99, "B+", IF(M25&lt;=79.99, "A-", IF(M25&lt;=100, "A")))))))))))</f>
        <v>A</v>
      </c>
    </row>
    <row r="26" spans="1:14" x14ac:dyDescent="0.3">
      <c r="A26">
        <v>22</v>
      </c>
      <c r="B26">
        <v>20240110310032</v>
      </c>
      <c r="C26" t="s">
        <v>96</v>
      </c>
      <c r="D26">
        <v>158527</v>
      </c>
      <c r="E26" t="s">
        <v>1</v>
      </c>
      <c r="F26" t="s">
        <v>3</v>
      </c>
      <c r="G26" s="3">
        <v>1</v>
      </c>
      <c r="H26" s="3">
        <v>1</v>
      </c>
      <c r="I26" s="3">
        <v>1</v>
      </c>
      <c r="J26" s="3">
        <v>1</v>
      </c>
      <c r="K26" s="3">
        <v>1</v>
      </c>
      <c r="L26" s="3">
        <v>1</v>
      </c>
      <c r="M26">
        <f>G26*Komponen!C10 + H26*Komponen!C11 + I26*Komponen!C12 + J26*Komponen!C13 + K26*Komponen!C14 + L26*Komponen!C15</f>
        <v>1</v>
      </c>
      <c r="N26" t="str">
        <f>IF(AND(ISBLANK(G26), ISBLANK(H26), ISBLANK(I26), ISBLANK(J26), ISBLANK(K26), ISBLANK(L26)), "T", IF(M26&lt;=0.99, "T", IF(M26&lt;=24.99, "E", IF(M26&lt;=49.99, "D", IF(M26&lt;=54.99, "C", IF(M26&lt;=59.99, "C+", IF(M26&lt;=64.99, "B-", IF(M26&lt;=69.99, "B", IF(M26&lt;=74.99, "B+", IF(M26&lt;=79.99, "A-", IF(M26&lt;=100, "A")))))))))))</f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amar elreal</cp:lastModifiedBy>
  <dcterms:created xsi:type="dcterms:W3CDTF">2025-01-30T12:51:39Z</dcterms:created>
  <dcterms:modified xsi:type="dcterms:W3CDTF">2025-01-30T13:44:14Z</dcterms:modified>
  <cp:category>nilai</cp:category>
</cp:coreProperties>
</file>